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autoCompressPictures="0"/>
  <mc:AlternateContent xmlns:mc="http://schemas.openxmlformats.org/markup-compatibility/2006">
    <mc:Choice Requires="x15">
      <x15ac:absPath xmlns:x15ac="http://schemas.microsoft.com/office/spreadsheetml/2010/11/ac" url="C:\Users\cbowley\Downloads\"/>
    </mc:Choice>
  </mc:AlternateContent>
  <xr:revisionPtr revIDLastSave="0" documentId="13_ncr:1_{1111A3FB-F97C-48AA-AADD-660666F52202}" xr6:coauthVersionLast="47" xr6:coauthVersionMax="47" xr10:uidLastSave="{00000000-0000-0000-0000-000000000000}"/>
  <bookViews>
    <workbookView xWindow="28680" yWindow="-120" windowWidth="29040" windowHeight="15840" tabRatio="500" activeTab="1" xr2:uid="{00000000-000D-0000-FFFF-FFFF00000000}"/>
  </bookViews>
  <sheets>
    <sheet name="PopulationGrowth.Overview" sheetId="9" r:id="rId1"/>
    <sheet name="PopulationProjections.Overview" sheetId="1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74" i="11" l="1"/>
  <c r="S174" i="11"/>
  <c r="R174" i="11"/>
  <c r="Q174" i="11"/>
  <c r="P174" i="11"/>
  <c r="O174" i="11"/>
  <c r="N174" i="11"/>
  <c r="M174" i="11"/>
  <c r="L174" i="11"/>
  <c r="K174" i="11"/>
  <c r="J174" i="11"/>
  <c r="I174" i="11"/>
  <c r="H174" i="11"/>
  <c r="G174" i="11"/>
  <c r="F174" i="11"/>
  <c r="E174" i="11"/>
  <c r="D174" i="11"/>
  <c r="C174" i="11"/>
  <c r="B174" i="11"/>
  <c r="T173" i="11"/>
  <c r="S173" i="11"/>
  <c r="R173" i="11"/>
  <c r="Q173" i="11"/>
  <c r="P173" i="11"/>
  <c r="O173" i="11"/>
  <c r="N173" i="11"/>
  <c r="M173" i="11"/>
  <c r="L173" i="11"/>
  <c r="K173" i="11"/>
  <c r="J173" i="11"/>
  <c r="I173" i="11"/>
  <c r="H173" i="11"/>
  <c r="G173" i="11"/>
  <c r="F173" i="11"/>
  <c r="E173" i="11"/>
  <c r="D173" i="11"/>
  <c r="C173" i="11"/>
  <c r="B173" i="11"/>
  <c r="T172" i="11"/>
  <c r="S172" i="11"/>
  <c r="R172" i="11"/>
  <c r="Q172" i="11"/>
  <c r="P172" i="11"/>
  <c r="O172" i="11"/>
  <c r="N172" i="11"/>
  <c r="M172" i="11"/>
  <c r="L172" i="11"/>
  <c r="K172" i="11"/>
  <c r="J172" i="11"/>
  <c r="I172" i="11"/>
  <c r="H172" i="11"/>
  <c r="G172" i="11"/>
  <c r="F172" i="11"/>
  <c r="E172" i="11"/>
  <c r="D172" i="11"/>
  <c r="C172" i="11"/>
  <c r="B172" i="11"/>
  <c r="T171" i="11"/>
  <c r="S171" i="11"/>
  <c r="R171" i="11"/>
  <c r="Q171" i="11"/>
  <c r="P171" i="11"/>
  <c r="O171" i="11"/>
  <c r="N171" i="11"/>
  <c r="M171" i="11"/>
  <c r="L171" i="11"/>
  <c r="K171" i="11"/>
  <c r="J171" i="11"/>
  <c r="I171" i="11"/>
  <c r="H171" i="11"/>
  <c r="G171" i="11"/>
  <c r="F171" i="11"/>
  <c r="E171" i="11"/>
  <c r="D171" i="11"/>
  <c r="C171" i="11"/>
  <c r="B171" i="11"/>
  <c r="T170" i="11"/>
  <c r="S170" i="11"/>
  <c r="R170" i="11"/>
  <c r="Q170" i="11"/>
  <c r="P170" i="11"/>
  <c r="O170" i="11"/>
  <c r="N170" i="11"/>
  <c r="M170" i="11"/>
  <c r="L170" i="11"/>
  <c r="K170" i="11"/>
  <c r="J170" i="11"/>
  <c r="I170" i="11"/>
  <c r="H170" i="11"/>
  <c r="G170" i="11"/>
  <c r="F170" i="11"/>
  <c r="E170" i="11"/>
  <c r="D170" i="11"/>
  <c r="C170" i="11"/>
  <c r="B170" i="11"/>
  <c r="T169" i="11"/>
  <c r="S169" i="11"/>
  <c r="R169" i="11"/>
  <c r="Q169" i="11"/>
  <c r="P169" i="11"/>
  <c r="O169" i="11"/>
  <c r="N169" i="11"/>
  <c r="M169" i="11"/>
  <c r="L169" i="11"/>
  <c r="K169" i="11"/>
  <c r="J169" i="11"/>
  <c r="I169" i="11"/>
  <c r="H169" i="11"/>
  <c r="G169" i="11"/>
  <c r="F169" i="11"/>
  <c r="E169" i="11"/>
  <c r="D169" i="11"/>
  <c r="C169" i="11"/>
  <c r="B169" i="11"/>
  <c r="T168" i="11"/>
  <c r="S168" i="11"/>
  <c r="R168" i="11"/>
  <c r="Q168" i="11"/>
  <c r="P168" i="11"/>
  <c r="O168" i="11"/>
  <c r="N168" i="11"/>
  <c r="M168" i="11"/>
  <c r="L168" i="11"/>
  <c r="K168" i="11"/>
  <c r="J168" i="11"/>
  <c r="I168" i="11"/>
  <c r="H168" i="11"/>
  <c r="G168" i="11"/>
  <c r="F168" i="11"/>
  <c r="E168" i="11"/>
  <c r="D168" i="11"/>
  <c r="C168" i="11"/>
  <c r="B168" i="11"/>
  <c r="T167" i="11"/>
  <c r="S167" i="11"/>
  <c r="R167" i="11"/>
  <c r="Q167" i="11"/>
  <c r="P167" i="11"/>
  <c r="O167" i="11"/>
  <c r="N167" i="11"/>
  <c r="M167" i="11"/>
  <c r="L167" i="11"/>
  <c r="K167" i="11"/>
  <c r="J167" i="11"/>
  <c r="I167" i="11"/>
  <c r="H167" i="11"/>
  <c r="G167" i="11"/>
  <c r="F167" i="11"/>
  <c r="E167" i="11"/>
  <c r="D167" i="11"/>
  <c r="C167" i="11"/>
  <c r="B167" i="11"/>
  <c r="T166" i="11"/>
  <c r="S166" i="11"/>
  <c r="R166" i="11"/>
  <c r="Q166" i="11"/>
  <c r="P166" i="11"/>
  <c r="O166" i="11"/>
  <c r="N166" i="11"/>
  <c r="M166" i="11"/>
  <c r="L166" i="11"/>
  <c r="K166" i="11"/>
  <c r="J166" i="11"/>
  <c r="I166" i="11"/>
  <c r="H166" i="11"/>
  <c r="G166" i="11"/>
  <c r="F166" i="11"/>
  <c r="E166" i="11"/>
  <c r="D166" i="11"/>
  <c r="C166" i="11"/>
  <c r="B166" i="11"/>
  <c r="T165" i="11"/>
  <c r="S165" i="11"/>
  <c r="R165" i="11"/>
  <c r="Q165" i="11"/>
  <c r="P165" i="11"/>
  <c r="O165" i="11"/>
  <c r="N165" i="11"/>
  <c r="M165" i="11"/>
  <c r="L165" i="11"/>
  <c r="K165" i="11"/>
  <c r="J165" i="11"/>
  <c r="I165" i="11"/>
  <c r="H165" i="11"/>
  <c r="G165" i="11"/>
  <c r="F165" i="11"/>
  <c r="E165" i="11"/>
  <c r="D165" i="11"/>
  <c r="C165" i="11"/>
  <c r="B165" i="11"/>
  <c r="T164" i="11"/>
  <c r="S164" i="11"/>
  <c r="R164" i="11"/>
  <c r="Q164" i="11"/>
  <c r="P164" i="11"/>
  <c r="O164" i="11"/>
  <c r="N164" i="11"/>
  <c r="M164" i="11"/>
  <c r="L164" i="11"/>
  <c r="K164" i="11"/>
  <c r="J164" i="11"/>
  <c r="I164" i="11"/>
  <c r="H164" i="11"/>
  <c r="G164" i="11"/>
  <c r="F164" i="11"/>
  <c r="E164" i="11"/>
  <c r="D164" i="11"/>
  <c r="C164" i="11"/>
  <c r="B164" i="11"/>
  <c r="T163" i="11"/>
  <c r="S163" i="11"/>
  <c r="R163" i="11"/>
  <c r="Q163" i="11"/>
  <c r="P163" i="11"/>
  <c r="O163" i="11"/>
  <c r="N163" i="11"/>
  <c r="M163" i="11"/>
  <c r="L163" i="11"/>
  <c r="K163" i="11"/>
  <c r="J163" i="11"/>
  <c r="I163" i="11"/>
  <c r="H163" i="11"/>
  <c r="G163" i="11"/>
  <c r="F163" i="11"/>
  <c r="E163" i="11"/>
  <c r="D163" i="11"/>
  <c r="C163" i="11"/>
  <c r="B163" i="11"/>
  <c r="T162" i="11"/>
  <c r="S162" i="11"/>
  <c r="R162" i="11"/>
  <c r="Q162" i="11"/>
  <c r="P162" i="11"/>
  <c r="O162" i="11"/>
  <c r="N162" i="11"/>
  <c r="M162" i="11"/>
  <c r="L162" i="11"/>
  <c r="K162" i="11"/>
  <c r="J162" i="11"/>
  <c r="I162" i="11"/>
  <c r="H162" i="11"/>
  <c r="G162" i="11"/>
  <c r="F162" i="11"/>
  <c r="E162" i="11"/>
  <c r="D162" i="11"/>
  <c r="C162" i="11"/>
  <c r="B162" i="11"/>
  <c r="T161" i="11"/>
  <c r="S161" i="11"/>
  <c r="R161" i="11"/>
  <c r="Q161" i="11"/>
  <c r="P161" i="11"/>
  <c r="O161" i="11"/>
  <c r="N161" i="11"/>
  <c r="M161" i="11"/>
  <c r="L161" i="11"/>
  <c r="K161" i="11"/>
  <c r="J161" i="11"/>
  <c r="I161" i="11"/>
  <c r="H161" i="11"/>
  <c r="G161" i="11"/>
  <c r="F161" i="11"/>
  <c r="E161" i="11"/>
  <c r="D161" i="11"/>
  <c r="C161" i="11"/>
  <c r="B161" i="11"/>
  <c r="T160" i="11"/>
  <c r="S160" i="11"/>
  <c r="R160" i="11"/>
  <c r="Q160" i="11"/>
  <c r="P160" i="11"/>
  <c r="O160" i="11"/>
  <c r="N160" i="11"/>
  <c r="M160" i="11"/>
  <c r="L160" i="11"/>
  <c r="K160" i="11"/>
  <c r="J160" i="11"/>
  <c r="I160" i="11"/>
  <c r="H160" i="11"/>
  <c r="G160" i="11"/>
  <c r="F160" i="11"/>
  <c r="E160" i="11"/>
  <c r="D160" i="11"/>
  <c r="C160" i="11"/>
  <c r="B160" i="11"/>
  <c r="T159" i="11"/>
  <c r="S159" i="11"/>
  <c r="R159" i="11"/>
  <c r="Q159" i="11"/>
  <c r="P159" i="11"/>
  <c r="O159" i="11"/>
  <c r="N159" i="11"/>
  <c r="M159" i="11"/>
  <c r="L159" i="11"/>
  <c r="K159" i="11"/>
  <c r="J159" i="11"/>
  <c r="I159" i="11"/>
  <c r="H159" i="11"/>
  <c r="G159" i="11"/>
  <c r="F159" i="11"/>
  <c r="E159" i="11"/>
  <c r="D159" i="11"/>
  <c r="C159" i="11"/>
  <c r="B159" i="11"/>
  <c r="T158" i="11"/>
  <c r="S158" i="11"/>
  <c r="R158" i="11"/>
  <c r="Q158" i="11"/>
  <c r="P158" i="11"/>
  <c r="O158" i="11"/>
  <c r="N158" i="11"/>
  <c r="M158" i="11"/>
  <c r="L158" i="11"/>
  <c r="K158" i="11"/>
  <c r="J158" i="11"/>
  <c r="I158" i="11"/>
  <c r="H158" i="11"/>
  <c r="G158" i="11"/>
  <c r="F158" i="11"/>
  <c r="E158" i="11"/>
  <c r="D158" i="11"/>
  <c r="C158" i="11"/>
  <c r="B158" i="11"/>
  <c r="T157" i="11"/>
  <c r="S157" i="11"/>
  <c r="R157" i="11"/>
  <c r="Q157" i="11"/>
  <c r="P157" i="11"/>
  <c r="O157" i="11"/>
  <c r="N157" i="11"/>
  <c r="M157" i="11"/>
  <c r="L157" i="11"/>
  <c r="K157" i="11"/>
  <c r="J157" i="11"/>
  <c r="I157" i="11"/>
  <c r="H157" i="11"/>
  <c r="G157" i="11"/>
  <c r="F157" i="11"/>
  <c r="E157" i="11"/>
  <c r="D157" i="11"/>
  <c r="C157" i="11"/>
  <c r="B157" i="11"/>
  <c r="T156" i="11"/>
  <c r="S156" i="11"/>
  <c r="R156" i="11"/>
  <c r="Q156" i="11"/>
  <c r="P156" i="11"/>
  <c r="O156" i="11"/>
  <c r="N156" i="11"/>
  <c r="M156" i="11"/>
  <c r="L156" i="11"/>
  <c r="K156" i="11"/>
  <c r="J156" i="11"/>
  <c r="I156" i="11"/>
  <c r="H156" i="11"/>
  <c r="G156" i="11"/>
  <c r="F156" i="11"/>
  <c r="E156" i="11"/>
  <c r="D156" i="11"/>
  <c r="C156" i="11"/>
  <c r="B156" i="11"/>
  <c r="T155" i="11"/>
  <c r="S155" i="11"/>
  <c r="R155" i="11"/>
  <c r="Q155" i="11"/>
  <c r="P155" i="11"/>
  <c r="O155" i="11"/>
  <c r="N155" i="11"/>
  <c r="M155" i="11"/>
  <c r="L155" i="11"/>
  <c r="K155" i="11"/>
  <c r="J155" i="11"/>
  <c r="I155" i="11"/>
  <c r="H155" i="11"/>
  <c r="G155" i="11"/>
  <c r="F155" i="11"/>
  <c r="E155" i="11"/>
  <c r="D155" i="11"/>
  <c r="C155" i="11"/>
  <c r="B155" i="11"/>
  <c r="T154" i="11"/>
  <c r="S154" i="11"/>
  <c r="R154" i="11"/>
  <c r="Q154" i="11"/>
  <c r="P154" i="11"/>
  <c r="O154" i="11"/>
  <c r="N154" i="11"/>
  <c r="M154" i="11"/>
  <c r="L154" i="11"/>
  <c r="K154" i="11"/>
  <c r="J154" i="11"/>
  <c r="I154" i="11"/>
  <c r="H154" i="11"/>
  <c r="G154" i="11"/>
  <c r="F154" i="11"/>
  <c r="E154" i="11"/>
  <c r="D154" i="11"/>
  <c r="C154" i="11"/>
  <c r="B154" i="11"/>
  <c r="T153" i="11"/>
  <c r="S153" i="11"/>
  <c r="R153" i="11"/>
  <c r="Q153" i="11"/>
  <c r="P153" i="11"/>
  <c r="O153" i="11"/>
  <c r="N153" i="11"/>
  <c r="M153" i="11"/>
  <c r="L153" i="11"/>
  <c r="K153" i="11"/>
  <c r="J153" i="11"/>
  <c r="I153" i="11"/>
  <c r="H153" i="11"/>
  <c r="G153" i="11"/>
  <c r="F153" i="11"/>
  <c r="E153" i="11"/>
  <c r="D153" i="11"/>
  <c r="C153" i="11"/>
  <c r="B153" i="11"/>
  <c r="T152" i="11"/>
  <c r="S152" i="11"/>
  <c r="R152" i="11"/>
  <c r="Q152" i="11"/>
  <c r="P152" i="11"/>
  <c r="O152" i="11"/>
  <c r="N152" i="11"/>
  <c r="M152" i="11"/>
  <c r="L152" i="11"/>
  <c r="K152" i="11"/>
  <c r="J152" i="11"/>
  <c r="I152" i="11"/>
  <c r="H152" i="11"/>
  <c r="G152" i="11"/>
  <c r="F152" i="11"/>
  <c r="E152" i="11"/>
  <c r="D152" i="11"/>
  <c r="C152" i="11"/>
  <c r="B152" i="11"/>
  <c r="T151" i="11"/>
  <c r="S151" i="11"/>
  <c r="R151" i="11"/>
  <c r="Q151" i="11"/>
  <c r="P151" i="11"/>
  <c r="O151" i="11"/>
  <c r="N151" i="11"/>
  <c r="M151" i="11"/>
  <c r="L151" i="11"/>
  <c r="K151" i="11"/>
  <c r="J151" i="11"/>
  <c r="I151" i="11"/>
  <c r="H151" i="11"/>
  <c r="G151" i="11"/>
  <c r="F151" i="11"/>
  <c r="E151" i="11"/>
  <c r="D151" i="11"/>
  <c r="C151" i="11"/>
  <c r="B151" i="11"/>
  <c r="T150" i="11"/>
  <c r="S150" i="11"/>
  <c r="R150" i="11"/>
  <c r="Q150" i="11"/>
  <c r="P150" i="11"/>
  <c r="O150" i="11"/>
  <c r="N150" i="11"/>
  <c r="M150" i="11"/>
  <c r="L150" i="11"/>
  <c r="K150" i="11"/>
  <c r="J150" i="11"/>
  <c r="I150" i="11"/>
  <c r="H150" i="11"/>
  <c r="G150" i="11"/>
  <c r="F150" i="11"/>
  <c r="E150" i="11"/>
  <c r="D150" i="11"/>
  <c r="C150" i="11"/>
  <c r="B150" i="11"/>
  <c r="T149" i="11"/>
  <c r="S149" i="11"/>
  <c r="R149" i="11"/>
  <c r="Q149" i="11"/>
  <c r="P149" i="11"/>
  <c r="O149" i="11"/>
  <c r="N149" i="11"/>
  <c r="M149" i="11"/>
  <c r="L149" i="11"/>
  <c r="K149" i="11"/>
  <c r="J149" i="11"/>
  <c r="I149" i="11"/>
  <c r="H149" i="11"/>
  <c r="G149" i="11"/>
  <c r="F149" i="11"/>
  <c r="E149" i="11"/>
  <c r="D149" i="11"/>
  <c r="C149" i="11"/>
  <c r="B149" i="11"/>
  <c r="T115" i="11"/>
  <c r="S115" i="11"/>
  <c r="R115" i="11"/>
  <c r="Q115" i="11"/>
  <c r="P115" i="11"/>
  <c r="O115" i="11"/>
  <c r="N115" i="11"/>
  <c r="M115" i="11"/>
  <c r="L115" i="11"/>
  <c r="K115" i="11"/>
  <c r="J115" i="11"/>
  <c r="I115" i="11"/>
  <c r="H115" i="11"/>
  <c r="G115" i="11"/>
  <c r="F115" i="11"/>
  <c r="E115" i="11"/>
  <c r="D115" i="11"/>
  <c r="C115" i="11"/>
  <c r="B115" i="11"/>
  <c r="T114" i="11"/>
  <c r="S114" i="11"/>
  <c r="R114" i="11"/>
  <c r="Q114" i="11"/>
  <c r="P114" i="11"/>
  <c r="O114" i="11"/>
  <c r="N114" i="11"/>
  <c r="M114" i="11"/>
  <c r="L114" i="11"/>
  <c r="K114" i="11"/>
  <c r="J114" i="11"/>
  <c r="I114" i="11"/>
  <c r="H114" i="11"/>
  <c r="G114" i="11"/>
  <c r="F114" i="11"/>
  <c r="E114" i="11"/>
  <c r="D114" i="11"/>
  <c r="C114" i="11"/>
  <c r="B114" i="11"/>
  <c r="T113" i="11"/>
  <c r="S113" i="11"/>
  <c r="R113" i="11"/>
  <c r="Q113" i="11"/>
  <c r="P113" i="11"/>
  <c r="O113" i="11"/>
  <c r="N113" i="11"/>
  <c r="M113" i="11"/>
  <c r="L113" i="11"/>
  <c r="K113" i="11"/>
  <c r="J113" i="11"/>
  <c r="I113" i="11"/>
  <c r="H113" i="11"/>
  <c r="G113" i="11"/>
  <c r="F113" i="11"/>
  <c r="E113" i="11"/>
  <c r="D113" i="11"/>
  <c r="C113" i="11"/>
  <c r="B113" i="11"/>
  <c r="T112" i="11"/>
  <c r="S112" i="11"/>
  <c r="R112" i="11"/>
  <c r="Q112" i="11"/>
  <c r="P112" i="11"/>
  <c r="O112" i="11"/>
  <c r="N112" i="11"/>
  <c r="M112" i="11"/>
  <c r="L112" i="11"/>
  <c r="K112" i="11"/>
  <c r="J112" i="11"/>
  <c r="I112" i="11"/>
  <c r="H112" i="11"/>
  <c r="G112" i="11"/>
  <c r="F112" i="11"/>
  <c r="E112" i="11"/>
  <c r="D112" i="11"/>
  <c r="C112" i="11"/>
  <c r="B112" i="11"/>
  <c r="T111" i="11"/>
  <c r="S111" i="11"/>
  <c r="R111" i="11"/>
  <c r="Q111" i="11"/>
  <c r="P111" i="11"/>
  <c r="O111" i="11"/>
  <c r="N111" i="11"/>
  <c r="M111" i="11"/>
  <c r="L111" i="11"/>
  <c r="K111" i="11"/>
  <c r="J111" i="11"/>
  <c r="I111" i="11"/>
  <c r="H111" i="11"/>
  <c r="G111" i="11"/>
  <c r="F111" i="11"/>
  <c r="E111" i="11"/>
  <c r="D111" i="11"/>
  <c r="C111" i="11"/>
  <c r="B111" i="11"/>
  <c r="T110" i="11"/>
  <c r="S110" i="11"/>
  <c r="R110" i="11"/>
  <c r="Q110" i="11"/>
  <c r="P110" i="11"/>
  <c r="O110" i="11"/>
  <c r="N110" i="11"/>
  <c r="M110" i="11"/>
  <c r="L110" i="11"/>
  <c r="K110" i="11"/>
  <c r="J110" i="11"/>
  <c r="I110" i="11"/>
  <c r="H110" i="11"/>
  <c r="G110" i="11"/>
  <c r="F110" i="11"/>
  <c r="E110" i="11"/>
  <c r="D110" i="11"/>
  <c r="C110" i="11"/>
  <c r="B110" i="11"/>
  <c r="T109" i="11"/>
  <c r="S109" i="11"/>
  <c r="R109" i="11"/>
  <c r="Q109" i="11"/>
  <c r="P109" i="11"/>
  <c r="O109" i="11"/>
  <c r="N109" i="11"/>
  <c r="M109" i="11"/>
  <c r="L109" i="11"/>
  <c r="K109" i="11"/>
  <c r="J109" i="11"/>
  <c r="I109" i="11"/>
  <c r="H109" i="11"/>
  <c r="G109" i="11"/>
  <c r="F109" i="11"/>
  <c r="E109" i="11"/>
  <c r="D109" i="11"/>
  <c r="C109" i="11"/>
  <c r="B109" i="11"/>
  <c r="T108" i="11"/>
  <c r="S108" i="11"/>
  <c r="R108" i="11"/>
  <c r="Q108" i="11"/>
  <c r="P108" i="11"/>
  <c r="O108" i="11"/>
  <c r="N108" i="11"/>
  <c r="M108" i="11"/>
  <c r="L108" i="11"/>
  <c r="K108" i="11"/>
  <c r="J108" i="11"/>
  <c r="I108" i="11"/>
  <c r="H108" i="11"/>
  <c r="G108" i="11"/>
  <c r="F108" i="11"/>
  <c r="E108" i="11"/>
  <c r="D108" i="11"/>
  <c r="C108" i="11"/>
  <c r="B108" i="11"/>
  <c r="T107" i="11"/>
  <c r="S107" i="11"/>
  <c r="R107" i="11"/>
  <c r="Q107" i="11"/>
  <c r="P107" i="11"/>
  <c r="O107" i="11"/>
  <c r="N107" i="11"/>
  <c r="M107" i="11"/>
  <c r="L107" i="11"/>
  <c r="K107" i="11"/>
  <c r="J107" i="11"/>
  <c r="I107" i="11"/>
  <c r="H107" i="11"/>
  <c r="G107" i="11"/>
  <c r="F107" i="11"/>
  <c r="E107" i="11"/>
  <c r="D107" i="11"/>
  <c r="C107" i="11"/>
  <c r="B107" i="11"/>
  <c r="T106" i="11"/>
  <c r="S106" i="11"/>
  <c r="R106" i="11"/>
  <c r="Q106" i="11"/>
  <c r="P106" i="11"/>
  <c r="O106" i="11"/>
  <c r="N106" i="11"/>
  <c r="M106" i="11"/>
  <c r="L106" i="11"/>
  <c r="K106" i="11"/>
  <c r="J106" i="11"/>
  <c r="I106" i="11"/>
  <c r="H106" i="11"/>
  <c r="G106" i="11"/>
  <c r="F106" i="11"/>
  <c r="E106" i="11"/>
  <c r="D106" i="11"/>
  <c r="C106" i="11"/>
  <c r="B106" i="11"/>
  <c r="T105" i="11"/>
  <c r="S105" i="11"/>
  <c r="R105" i="11"/>
  <c r="Q105" i="11"/>
  <c r="P105" i="11"/>
  <c r="O105" i="11"/>
  <c r="N105" i="11"/>
  <c r="M105" i="11"/>
  <c r="L105" i="11"/>
  <c r="K105" i="11"/>
  <c r="J105" i="11"/>
  <c r="I105" i="11"/>
  <c r="H105" i="11"/>
  <c r="G105" i="11"/>
  <c r="F105" i="11"/>
  <c r="E105" i="11"/>
  <c r="D105" i="11"/>
  <c r="C105" i="11"/>
  <c r="B105" i="11"/>
  <c r="T104" i="11"/>
  <c r="S104" i="11"/>
  <c r="R104" i="11"/>
  <c r="Q104" i="11"/>
  <c r="P104" i="11"/>
  <c r="O104" i="11"/>
  <c r="N104" i="11"/>
  <c r="M104" i="11"/>
  <c r="L104" i="11"/>
  <c r="K104" i="11"/>
  <c r="J104" i="11"/>
  <c r="I104" i="11"/>
  <c r="H104" i="11"/>
  <c r="G104" i="11"/>
  <c r="F104" i="11"/>
  <c r="E104" i="11"/>
  <c r="D104" i="11"/>
  <c r="C104" i="11"/>
  <c r="B104" i="11"/>
  <c r="T103" i="11"/>
  <c r="S103" i="11"/>
  <c r="R103" i="11"/>
  <c r="Q103" i="11"/>
  <c r="P103" i="11"/>
  <c r="O103" i="11"/>
  <c r="N103" i="11"/>
  <c r="M103" i="11"/>
  <c r="L103" i="11"/>
  <c r="K103" i="11"/>
  <c r="J103" i="11"/>
  <c r="I103" i="11"/>
  <c r="H103" i="11"/>
  <c r="G103" i="11"/>
  <c r="F103" i="11"/>
  <c r="E103" i="11"/>
  <c r="D103" i="11"/>
  <c r="C103" i="11"/>
  <c r="B103" i="11"/>
  <c r="T102" i="11"/>
  <c r="S102" i="11"/>
  <c r="R102" i="11"/>
  <c r="Q102" i="11"/>
  <c r="P102" i="11"/>
  <c r="O102" i="11"/>
  <c r="N102" i="11"/>
  <c r="M102" i="11"/>
  <c r="L102" i="11"/>
  <c r="K102" i="11"/>
  <c r="J102" i="11"/>
  <c r="I102" i="11"/>
  <c r="H102" i="11"/>
  <c r="G102" i="11"/>
  <c r="F102" i="11"/>
  <c r="E102" i="11"/>
  <c r="D102" i="11"/>
  <c r="C102" i="11"/>
  <c r="B102" i="11"/>
  <c r="T101" i="11"/>
  <c r="S101" i="11"/>
  <c r="R101" i="11"/>
  <c r="Q101" i="11"/>
  <c r="P101" i="11"/>
  <c r="O101" i="11"/>
  <c r="N101" i="11"/>
  <c r="M101" i="11"/>
  <c r="L101" i="11"/>
  <c r="K101" i="11"/>
  <c r="J101" i="11"/>
  <c r="I101" i="11"/>
  <c r="H101" i="11"/>
  <c r="G101" i="11"/>
  <c r="F101" i="11"/>
  <c r="E101" i="11"/>
  <c r="D101" i="11"/>
  <c r="C101" i="11"/>
  <c r="B101" i="11"/>
  <c r="T100" i="11"/>
  <c r="S100" i="11"/>
  <c r="R100" i="11"/>
  <c r="Q100" i="11"/>
  <c r="P100" i="11"/>
  <c r="O100" i="11"/>
  <c r="N100" i="11"/>
  <c r="M100" i="11"/>
  <c r="L100" i="11"/>
  <c r="K100" i="11"/>
  <c r="J100" i="11"/>
  <c r="I100" i="11"/>
  <c r="H100" i="11"/>
  <c r="G100" i="11"/>
  <c r="F100" i="11"/>
  <c r="E100" i="11"/>
  <c r="D100" i="11"/>
  <c r="C100" i="11"/>
  <c r="B100" i="11"/>
  <c r="T99" i="11"/>
  <c r="S99" i="11"/>
  <c r="R99" i="11"/>
  <c r="Q99" i="11"/>
  <c r="P99" i="11"/>
  <c r="O99" i="11"/>
  <c r="N99" i="11"/>
  <c r="M99" i="11"/>
  <c r="L99" i="11"/>
  <c r="K99" i="11"/>
  <c r="J99" i="11"/>
  <c r="I99" i="11"/>
  <c r="H99" i="11"/>
  <c r="G99" i="11"/>
  <c r="F99" i="11"/>
  <c r="E99" i="11"/>
  <c r="D99" i="11"/>
  <c r="C99" i="11"/>
  <c r="B99" i="11"/>
  <c r="T98" i="11"/>
  <c r="S98" i="11"/>
  <c r="R98" i="11"/>
  <c r="Q98" i="11"/>
  <c r="P98" i="11"/>
  <c r="O98" i="11"/>
  <c r="N98" i="11"/>
  <c r="M98" i="11"/>
  <c r="L98" i="11"/>
  <c r="K98" i="11"/>
  <c r="J98" i="11"/>
  <c r="I98" i="11"/>
  <c r="H98" i="11"/>
  <c r="G98" i="11"/>
  <c r="F98" i="11"/>
  <c r="E98" i="11"/>
  <c r="D98" i="11"/>
  <c r="C98" i="11"/>
  <c r="B98" i="11"/>
  <c r="T97" i="11"/>
  <c r="S97" i="11"/>
  <c r="R97" i="11"/>
  <c r="Q97" i="11"/>
  <c r="P97" i="11"/>
  <c r="O97" i="11"/>
  <c r="N97" i="11"/>
  <c r="M97" i="11"/>
  <c r="L97" i="11"/>
  <c r="K97" i="11"/>
  <c r="J97" i="11"/>
  <c r="I97" i="11"/>
  <c r="H97" i="11"/>
  <c r="G97" i="11"/>
  <c r="F97" i="11"/>
  <c r="E97" i="11"/>
  <c r="D97" i="11"/>
  <c r="C97" i="11"/>
  <c r="B97" i="11"/>
  <c r="T96" i="11"/>
  <c r="S96" i="11"/>
  <c r="R96" i="11"/>
  <c r="Q96" i="11"/>
  <c r="P96" i="11"/>
  <c r="O96" i="11"/>
  <c r="N96" i="11"/>
  <c r="M96" i="11"/>
  <c r="L96" i="11"/>
  <c r="K96" i="11"/>
  <c r="J96" i="11"/>
  <c r="I96" i="11"/>
  <c r="H96" i="11"/>
  <c r="G96" i="11"/>
  <c r="F96" i="11"/>
  <c r="E96" i="11"/>
  <c r="D96" i="11"/>
  <c r="C96" i="11"/>
  <c r="B96" i="11"/>
  <c r="T95" i="11"/>
  <c r="S95" i="11"/>
  <c r="R95" i="11"/>
  <c r="Q95" i="11"/>
  <c r="P95" i="11"/>
  <c r="O95" i="11"/>
  <c r="N95" i="11"/>
  <c r="M95" i="11"/>
  <c r="L95" i="11"/>
  <c r="K95" i="11"/>
  <c r="J95" i="11"/>
  <c r="I95" i="11"/>
  <c r="H95" i="11"/>
  <c r="G95" i="11"/>
  <c r="F95" i="11"/>
  <c r="E95" i="11"/>
  <c r="D95" i="11"/>
  <c r="C95" i="11"/>
  <c r="B95" i="11"/>
  <c r="T94" i="11"/>
  <c r="S94" i="11"/>
  <c r="R94" i="11"/>
  <c r="Q94" i="11"/>
  <c r="P94" i="11"/>
  <c r="O94" i="11"/>
  <c r="N94" i="11"/>
  <c r="M94" i="11"/>
  <c r="L94" i="11"/>
  <c r="K94" i="11"/>
  <c r="J94" i="11"/>
  <c r="I94" i="11"/>
  <c r="H94" i="11"/>
  <c r="G94" i="11"/>
  <c r="F94" i="11"/>
  <c r="E94" i="11"/>
  <c r="D94" i="11"/>
  <c r="C94" i="11"/>
  <c r="B94" i="11"/>
  <c r="T93" i="11"/>
  <c r="S93" i="11"/>
  <c r="R93" i="11"/>
  <c r="Q93" i="11"/>
  <c r="P93" i="11"/>
  <c r="O93" i="11"/>
  <c r="N93" i="11"/>
  <c r="M93" i="11"/>
  <c r="L93" i="11"/>
  <c r="K93" i="11"/>
  <c r="J93" i="11"/>
  <c r="I93" i="11"/>
  <c r="H93" i="11"/>
  <c r="G93" i="11"/>
  <c r="F93" i="11"/>
  <c r="E93" i="11"/>
  <c r="D93" i="11"/>
  <c r="C93" i="11"/>
  <c r="B93" i="11"/>
  <c r="T92" i="11"/>
  <c r="S92" i="11"/>
  <c r="R92" i="11"/>
  <c r="Q92" i="11"/>
  <c r="P92" i="11"/>
  <c r="O92" i="11"/>
  <c r="N92" i="11"/>
  <c r="M92" i="11"/>
  <c r="L92" i="11"/>
  <c r="K92" i="11"/>
  <c r="J92" i="11"/>
  <c r="I92" i="11"/>
  <c r="H92" i="11"/>
  <c r="G92" i="11"/>
  <c r="F92" i="11"/>
  <c r="E92" i="11"/>
  <c r="D92" i="11"/>
  <c r="C92" i="11"/>
  <c r="B92" i="11"/>
  <c r="T91" i="11"/>
  <c r="S91" i="11"/>
  <c r="R91" i="11"/>
  <c r="Q91" i="11"/>
  <c r="P91" i="11"/>
  <c r="O91" i="11"/>
  <c r="N91" i="11"/>
  <c r="M91" i="11"/>
  <c r="L91" i="11"/>
  <c r="K91" i="11"/>
  <c r="J91" i="11"/>
  <c r="I91" i="11"/>
  <c r="H91" i="11"/>
  <c r="G91" i="11"/>
  <c r="F91" i="11"/>
  <c r="E91" i="11"/>
  <c r="D91" i="11"/>
  <c r="C91" i="11"/>
  <c r="B91" i="11"/>
  <c r="T90" i="11"/>
  <c r="S90" i="11"/>
  <c r="R90" i="11"/>
  <c r="Q90" i="11"/>
  <c r="P90" i="11"/>
  <c r="O90" i="11"/>
  <c r="N90" i="11"/>
  <c r="M90" i="11"/>
  <c r="L90" i="11"/>
  <c r="K90" i="11"/>
  <c r="J90" i="11"/>
  <c r="I90" i="11"/>
  <c r="H90" i="11"/>
  <c r="G90" i="11"/>
  <c r="F90" i="11"/>
  <c r="E90" i="11"/>
  <c r="D90" i="11"/>
  <c r="C90" i="11"/>
  <c r="B90" i="11"/>
  <c r="G55" i="11"/>
  <c r="F55" i="11"/>
  <c r="E55" i="11"/>
  <c r="D55" i="11"/>
  <c r="G54" i="11"/>
  <c r="F54" i="11"/>
  <c r="E54" i="11"/>
  <c r="D54" i="11"/>
  <c r="G53" i="11"/>
  <c r="F53" i="11"/>
  <c r="E53" i="11"/>
  <c r="D53" i="11"/>
  <c r="G52" i="11"/>
  <c r="F52" i="11"/>
  <c r="E52" i="11"/>
  <c r="D52" i="11"/>
  <c r="G51" i="11"/>
  <c r="F51" i="11"/>
  <c r="E51" i="11"/>
  <c r="D51" i="11"/>
  <c r="G50" i="11"/>
  <c r="F50" i="11"/>
  <c r="E50" i="11"/>
  <c r="D50" i="11"/>
  <c r="G49" i="11"/>
  <c r="F49" i="11"/>
  <c r="E49" i="11"/>
  <c r="D49" i="11"/>
  <c r="G48" i="11"/>
  <c r="F48" i="11"/>
  <c r="E48" i="11"/>
  <c r="D48" i="11"/>
  <c r="G47" i="11"/>
  <c r="F47" i="11"/>
  <c r="E47" i="11"/>
  <c r="D47" i="11"/>
  <c r="G46" i="11"/>
  <c r="F46" i="11"/>
  <c r="E46" i="11"/>
  <c r="D46" i="11"/>
  <c r="G45" i="11"/>
  <c r="F45" i="11"/>
  <c r="E45" i="11"/>
  <c r="D45" i="11"/>
  <c r="G44" i="11"/>
  <c r="F44" i="11"/>
  <c r="E44" i="11"/>
  <c r="D44" i="11"/>
  <c r="G43" i="11"/>
  <c r="F43" i="11"/>
  <c r="E43" i="11"/>
  <c r="D43" i="11"/>
  <c r="G42" i="11"/>
  <c r="F42" i="11"/>
  <c r="E42" i="11"/>
  <c r="D42" i="11"/>
  <c r="G41" i="11"/>
  <c r="F41" i="11"/>
  <c r="E41" i="11"/>
  <c r="D41" i="11"/>
  <c r="G40" i="11"/>
  <c r="F40" i="11"/>
  <c r="E40" i="11"/>
  <c r="D40" i="11"/>
  <c r="G39" i="11"/>
  <c r="F39" i="11"/>
  <c r="E39" i="11"/>
  <c r="D39" i="11"/>
  <c r="G38" i="11"/>
  <c r="F38" i="11"/>
  <c r="E38" i="11"/>
  <c r="D38" i="11"/>
  <c r="G37" i="11"/>
  <c r="F37" i="11"/>
  <c r="E37" i="11"/>
  <c r="D37" i="11"/>
  <c r="G36" i="11"/>
  <c r="F36" i="11"/>
  <c r="E36" i="11"/>
  <c r="D36" i="11"/>
  <c r="G35" i="11"/>
  <c r="F35" i="11"/>
  <c r="E35" i="11"/>
  <c r="D35" i="11"/>
  <c r="G34" i="11"/>
  <c r="F34" i="11"/>
  <c r="E34" i="11"/>
  <c r="D34" i="11"/>
  <c r="G33" i="11"/>
  <c r="F33" i="11"/>
  <c r="E33" i="11"/>
  <c r="D33" i="11"/>
  <c r="G32" i="11"/>
  <c r="F32" i="11"/>
  <c r="E32" i="11"/>
  <c r="D32" i="11"/>
  <c r="G31" i="11"/>
  <c r="F31" i="11"/>
  <c r="E31" i="11"/>
  <c r="D31" i="11"/>
  <c r="F53" i="9" l="1"/>
  <c r="E53" i="9"/>
  <c r="D53" i="9"/>
  <c r="C53" i="9"/>
  <c r="F52" i="9"/>
  <c r="E52" i="9"/>
  <c r="D52" i="9"/>
  <c r="C52" i="9"/>
  <c r="F51" i="9"/>
  <c r="E51" i="9"/>
  <c r="D51" i="9"/>
  <c r="C51" i="9"/>
  <c r="F49" i="9"/>
  <c r="E49" i="9"/>
  <c r="D49" i="9"/>
  <c r="C49" i="9"/>
  <c r="F45" i="9"/>
  <c r="E45" i="9"/>
  <c r="D45" i="9"/>
  <c r="C45" i="9"/>
  <c r="F44" i="9"/>
  <c r="E44" i="9"/>
  <c r="D44" i="9"/>
  <c r="C44" i="9"/>
  <c r="F43" i="9"/>
  <c r="E43" i="9"/>
  <c r="D43" i="9"/>
  <c r="C43" i="9"/>
  <c r="F41" i="9"/>
  <c r="E41" i="9"/>
  <c r="D41" i="9"/>
  <c r="C41" i="9"/>
  <c r="F30" i="9"/>
  <c r="E30" i="9"/>
  <c r="D30" i="9"/>
  <c r="C30" i="9"/>
  <c r="B30" i="9"/>
  <c r="E42" i="9" l="1"/>
  <c r="C42" i="9"/>
  <c r="D42" i="9"/>
  <c r="F42" i="9"/>
  <c r="C50" i="9"/>
  <c r="D50" i="9"/>
  <c r="E50" i="9"/>
  <c r="F50" i="9"/>
</calcChain>
</file>

<file path=xl/sharedStrings.xml><?xml version="1.0" encoding="utf-8"?>
<sst xmlns="http://schemas.openxmlformats.org/spreadsheetml/2006/main" count="140" uniqueCount="57">
  <si>
    <t>Local Demographic Highlights</t>
  </si>
  <si>
    <t>Characteristic: Population Trends</t>
  </si>
  <si>
    <t>Guelph</t>
  </si>
  <si>
    <t>Wellington County (excluding Guelph)</t>
  </si>
  <si>
    <t>Wellington County (including Guelph)</t>
  </si>
  <si>
    <t>Ontario</t>
  </si>
  <si>
    <t>Canada</t>
  </si>
  <si>
    <r>
      <rPr>
        <b/>
        <sz val="12"/>
        <color theme="1"/>
        <rFont val="Calibri"/>
        <family val="2"/>
        <scheme val="minor"/>
      </rPr>
      <t>Source:</t>
    </r>
    <r>
      <rPr>
        <sz val="12"/>
        <color theme="1"/>
        <rFont val="Calibri"/>
        <family val="2"/>
        <scheme val="minor"/>
      </rPr>
      <t xml:space="preserve"> Statistics Canada. (2021). Population and dwelling counts, 2001 census. [Archived]. https://www12.statcan.gc.ca/english/census01/products/standard/popdwell/tables.cfm</t>
    </r>
  </si>
  <si>
    <r>
      <rPr>
        <b/>
        <sz val="12"/>
        <color theme="1"/>
        <rFont val="Calibri"/>
        <family val="2"/>
        <scheme val="minor"/>
      </rPr>
      <t xml:space="preserve">Source: </t>
    </r>
    <r>
      <rPr>
        <sz val="12"/>
        <color theme="1"/>
        <rFont val="Calibri"/>
        <family val="2"/>
        <scheme val="minor"/>
      </rPr>
      <t>Statistics Canada. (2010). Population and dwelling count highlight tables, 2006 census. [Archived]. https://www12.statcan.gc.ca/census-recensement/2006/dp-pd/hlt/97-550/Index.cfm?Page=INDX&amp;LANG=Eng</t>
    </r>
  </si>
  <si>
    <r>
      <rPr>
        <b/>
        <sz val="12"/>
        <color theme="1"/>
        <rFont val="Calibri"/>
        <family val="2"/>
        <scheme val="minor"/>
      </rPr>
      <t>Source:</t>
    </r>
    <r>
      <rPr>
        <sz val="12"/>
        <color theme="1"/>
        <rFont val="Calibri"/>
        <family val="2"/>
        <scheme val="minor"/>
      </rPr>
      <t xml:space="preserve"> Statistics Canada. (2017). Wellington, CTY [Census division], Ontario and Guelph, CY [Census subdivision], Ontario (table). Census Profile. 2016 Census. Statistics Canada Catalogue no. 98-316-X2016001. Ottawa. Released November 29, 2017.
https://www12.statcan.gc.ca/census-recensement/2016/dp-pd/prof/index.cfm?Lang=E (accessed March 4, 2022).</t>
    </r>
  </si>
  <si>
    <r>
      <t>Notes:</t>
    </r>
    <r>
      <rPr>
        <sz val="12"/>
        <color theme="1"/>
        <rFont val="Calibri"/>
        <family val="2"/>
        <scheme val="minor"/>
      </rPr>
      <t xml:space="preserve">
1. If you have any questions or concerns about these data, please contact: sarahh@towardcommonground.ca</t>
    </r>
    <r>
      <rPr>
        <b/>
        <sz val="12"/>
        <color theme="1"/>
        <rFont val="Calibri"/>
        <family val="2"/>
        <scheme val="minor"/>
      </rPr>
      <t xml:space="preserve">
</t>
    </r>
  </si>
  <si>
    <t>Year</t>
  </si>
  <si>
    <t>Projected Population</t>
  </si>
  <si>
    <t>% Change from Base Year (2021)</t>
  </si>
  <si>
    <t>% Change from Previous Year</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</si>
  <si>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</si>
  <si>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</si>
  <si>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</si>
  <si>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</si>
  <si>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</si>
  <si>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</si>
  <si>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</si>
  <si>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</si>
  <si>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</si>
  <si>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</si>
  <si>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</si>
  <si>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</si>
  <si>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</si>
  <si>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</si>
  <si>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</si>
  <si>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</si>
  <si>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</si>
  <si>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85-89 years</t>
  </si>
  <si>
    <t>90+ years</t>
  </si>
  <si>
    <r>
      <t xml:space="preserve">Source: </t>
    </r>
    <r>
      <rPr>
        <sz val="12"/>
        <color theme="1"/>
        <rFont val="Calibri"/>
        <family val="2"/>
        <scheme val="minor"/>
      </rPr>
      <t xml:space="preserve">Ontario Ministry of Finance. (2021). Populations by age and sex for Ontario. https://data.ontario.ca/dataset/population-projections/resource/31376797-1e4c-4426-ba75-0d93f4bb9f45 </t>
    </r>
  </si>
  <si>
    <r>
      <rPr>
        <b/>
        <sz val="12"/>
        <color theme="1"/>
        <rFont val="Calibri"/>
        <family val="2"/>
        <scheme val="minor"/>
      </rPr>
      <t xml:space="preserve">Source: </t>
    </r>
    <r>
      <rPr>
        <sz val="12"/>
        <color theme="1"/>
        <rFont val="Calibri"/>
        <family val="2"/>
        <scheme val="minor"/>
      </rPr>
      <t>Ontario Ministry of Finance. (2021). Populations by age and sex for the 49 census divisions. https://data.ontario.ca/dataset/population-projections/resource/03abe0d5-0995-4ce2-ad9d-e904d50106a5?inner_span=True</t>
    </r>
  </si>
  <si>
    <r>
      <t>Measure:</t>
    </r>
    <r>
      <rPr>
        <sz val="12"/>
        <color theme="1"/>
        <rFont val="Calibri"/>
        <family val="2"/>
        <scheme val="minor"/>
      </rPr>
      <t xml:space="preserve"> Population growth</t>
    </r>
  </si>
  <si>
    <r>
      <t xml:space="preserve">Source: </t>
    </r>
    <r>
      <rPr>
        <sz val="12"/>
        <color theme="1"/>
        <rFont val="Calibri"/>
        <family val="2"/>
        <scheme val="minor"/>
      </rPr>
      <t>Census of the Population</t>
    </r>
  </si>
  <si>
    <r>
      <t xml:space="preserve">Key Findings:
</t>
    </r>
    <r>
      <rPr>
        <sz val="12"/>
        <color theme="1"/>
        <rFont val="Calibri"/>
        <family val="2"/>
        <scheme val="minor"/>
      </rPr>
      <t xml:space="preserve">In 2021, the population in Guelph was 143,740 people and the population of Wellington County (excluding Guelph) was 97,286. Since 2016, the population of Guelph increased by 9.1%, while the population of Wellington County (excluding Guelph) increased by 7.0%. At the same time, population increases for Ontario and Canada were 5.8% and 5.2%, respectively.
</t>
    </r>
  </si>
  <si>
    <r>
      <t xml:space="preserve">Table 1: </t>
    </r>
    <r>
      <rPr>
        <sz val="12"/>
        <color theme="1"/>
        <rFont val="Calibri"/>
        <family val="2"/>
        <scheme val="minor"/>
      </rPr>
      <t>Total population in Guelph and Wellington County</t>
    </r>
  </si>
  <si>
    <r>
      <t xml:space="preserve">Table 2: </t>
    </r>
    <r>
      <rPr>
        <sz val="12"/>
        <color theme="1"/>
        <rFont val="Calibri"/>
        <family val="2"/>
        <scheme val="minor"/>
      </rPr>
      <t>Population change from 2001</t>
    </r>
  </si>
  <si>
    <r>
      <t xml:space="preserve">Table 3: </t>
    </r>
    <r>
      <rPr>
        <sz val="12"/>
        <color theme="1"/>
        <rFont val="Calibri"/>
        <family val="2"/>
        <scheme val="minor"/>
      </rPr>
      <t>Population change from previous census year</t>
    </r>
  </si>
  <si>
    <t>1. If you have questions about these data, please contact: towardcommonground@guelphchc.ca</t>
  </si>
  <si>
    <r>
      <rPr>
        <b/>
        <sz val="12"/>
        <color theme="1"/>
        <rFont val="Calibri"/>
        <family val="2"/>
        <scheme val="minor"/>
      </rPr>
      <t>Source:</t>
    </r>
    <r>
      <rPr>
        <sz val="12"/>
        <color theme="1"/>
        <rFont val="Calibri"/>
        <family val="2"/>
        <scheme val="minor"/>
      </rPr>
      <t xml:space="preserve"> Statistics Canada. (2022). (table). Census Profile. 2021 Census. Statistics Canada Catalogue no. 98-316-X2021001. Ottawa. Released February 9, 2022. 
https://www12.statcan.gc.ca/census-recensement/2021/dp-pd/prof/index.cfm?Lang=E (accessed March 4, 2022).</t>
    </r>
  </si>
  <si>
    <r>
      <t xml:space="preserve">About the Measure:
</t>
    </r>
    <r>
      <rPr>
        <sz val="12"/>
        <color theme="1"/>
        <rFont val="Calibri"/>
        <family val="2"/>
        <scheme val="minor"/>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theme="1"/>
        <rFont val="Calibri"/>
        <family val="2"/>
        <scheme val="minor"/>
      </rPr>
      <t>1</t>
    </r>
    <r>
      <rPr>
        <sz val="12"/>
        <color theme="1"/>
        <rFont val="Calibri"/>
        <family val="2"/>
        <scheme val="minor"/>
      </rPr>
      <t xml:space="preserve">
</t>
    </r>
    <r>
      <rPr>
        <vertAlign val="superscript"/>
        <sz val="10"/>
        <color theme="1"/>
        <rFont val="Calibri"/>
        <family val="2"/>
        <scheme val="minor"/>
      </rPr>
      <t>1</t>
    </r>
    <r>
      <rPr>
        <sz val="10"/>
        <color theme="1"/>
        <rFont val="Calibri"/>
        <family val="2"/>
        <scheme val="minor"/>
      </rPr>
      <t>Source: Statistics Canada. (2016). Census of Population. http://www23.statcan.gc.ca/imdb/p2SV.pl?Function=getSurvey&amp;SDDS=3901</t>
    </r>
  </si>
  <si>
    <r>
      <t>Measure:</t>
    </r>
    <r>
      <rPr>
        <sz val="12"/>
        <color theme="1"/>
        <rFont val="Calibri"/>
        <family val="2"/>
        <scheme val="minor"/>
      </rPr>
      <t xml:space="preserve"> Population projections</t>
    </r>
  </si>
  <si>
    <r>
      <t xml:space="preserve">Source: </t>
    </r>
    <r>
      <rPr>
        <sz val="12"/>
        <color theme="1"/>
        <rFont val="Calibri"/>
        <family val="2"/>
        <scheme val="minor"/>
      </rPr>
      <t>Ontario Ministry of Finance</t>
    </r>
  </si>
  <si>
    <r>
      <t xml:space="preserve">About the Measure:
</t>
    </r>
    <r>
      <rPr>
        <sz val="12"/>
        <color theme="1"/>
        <rFont val="Calibri"/>
        <family val="2"/>
        <scheme val="minor"/>
      </rPr>
      <t>The population projections presented below use Statistics Canada's population estimates as of July 1, 2020 (which are based on the 2016 census) distributed by age and gender. Population change for subsequent years is then estimated based on projected births, deaths, and migration (immigration, emigration, net change in non-permanent residents, interprovincial in- and out-migration, and intraprovincial in- and out-migration).</t>
    </r>
    <r>
      <rPr>
        <vertAlign val="superscript"/>
        <sz val="12"/>
        <color theme="1"/>
        <rFont val="Calibri"/>
        <family val="2"/>
        <scheme val="minor"/>
      </rPr>
      <t>1</t>
    </r>
    <r>
      <rPr>
        <sz val="12"/>
        <color theme="1"/>
        <rFont val="Calibri"/>
        <family val="2"/>
        <scheme val="minor"/>
      </rPr>
      <t xml:space="preserve">
It should be noted that the population projections are demographic, founded on assumptions about births, deaths and migration over the projection period. Assumptions are based on the analysis of the long-term and the most recent trends of these components, as well as expectations of future direction.</t>
    </r>
    <r>
      <rPr>
        <vertAlign val="superscript"/>
        <sz val="12"/>
        <color theme="1"/>
        <rFont val="Calibri"/>
        <family val="2"/>
        <scheme val="minor"/>
      </rPr>
      <t>1</t>
    </r>
    <r>
      <rPr>
        <sz val="12"/>
        <color theme="1"/>
        <rFont val="Calibri"/>
        <family val="2"/>
        <scheme val="minor"/>
      </rPr>
      <t xml:space="preserve">
</t>
    </r>
    <r>
      <rPr>
        <vertAlign val="superscript"/>
        <sz val="10"/>
        <color theme="1"/>
        <rFont val="Calibri"/>
        <family val="2"/>
        <scheme val="minor"/>
      </rPr>
      <t>1</t>
    </r>
    <r>
      <rPr>
        <sz val="10"/>
        <color theme="1"/>
        <rFont val="Calibri"/>
        <family val="2"/>
        <scheme val="minor"/>
      </rPr>
      <t>Source: Government of Ontario. (n.d.). Ontario population projections. https://www.ontario.ca/page/ontario-population-projections</t>
    </r>
  </si>
  <si>
    <r>
      <rPr>
        <vertAlign val="superscript"/>
        <sz val="12"/>
        <color theme="1"/>
        <rFont val="Calibri"/>
        <family val="2"/>
        <scheme val="minor"/>
      </rPr>
      <t>1</t>
    </r>
    <r>
      <rPr>
        <sz val="12"/>
        <color theme="1"/>
        <rFont val="Calibri"/>
        <family val="2"/>
        <scheme val="minor"/>
      </rPr>
      <t>Wellington County includes the City of Guelph.</t>
    </r>
  </si>
  <si>
    <r>
      <rPr>
        <b/>
        <sz val="12"/>
        <color theme="1"/>
        <rFont val="Calibri"/>
        <family val="2"/>
        <scheme val="minor"/>
      </rPr>
      <t>Updated:</t>
    </r>
    <r>
      <rPr>
        <sz val="12"/>
        <color theme="1"/>
        <rFont val="Calibri"/>
        <family val="2"/>
        <scheme val="minor"/>
      </rPr>
      <t xml:space="preserve"> May 31, 2023</t>
    </r>
  </si>
  <si>
    <r>
      <t xml:space="preserve">Table 1: </t>
    </r>
    <r>
      <rPr>
        <sz val="12"/>
        <color theme="1"/>
        <rFont val="Calibri"/>
        <family val="2"/>
        <scheme val="minor"/>
      </rPr>
      <t>Projected population, Wellington County</t>
    </r>
    <r>
      <rPr>
        <vertAlign val="superscript"/>
        <sz val="12"/>
        <color theme="1"/>
        <rFont val="Calibri"/>
        <family val="2"/>
        <scheme val="minor"/>
      </rPr>
      <t>1</t>
    </r>
    <r>
      <rPr>
        <sz val="12"/>
        <color theme="1"/>
        <rFont val="Calibri"/>
        <family val="2"/>
        <scheme val="minor"/>
      </rPr>
      <t xml:space="preserve"> and Ontario</t>
    </r>
  </si>
  <si>
    <t>Wellington County</t>
  </si>
  <si>
    <r>
      <t xml:space="preserve">Table 2: </t>
    </r>
    <r>
      <rPr>
        <sz val="12"/>
        <color theme="1"/>
        <rFont val="Calibri"/>
        <family val="2"/>
        <scheme val="minor"/>
      </rPr>
      <t>Projected population of Wellington County</t>
    </r>
    <r>
      <rPr>
        <vertAlign val="superscript"/>
        <sz val="12"/>
        <color theme="1"/>
        <rFont val="Calibri"/>
        <family val="2"/>
        <scheme val="minor"/>
      </rPr>
      <t>1,</t>
    </r>
    <r>
      <rPr>
        <sz val="12"/>
        <color theme="1"/>
        <rFont val="Calibri"/>
        <family val="2"/>
        <scheme val="minor"/>
      </rPr>
      <t xml:space="preserve"> by age</t>
    </r>
  </si>
  <si>
    <r>
      <t xml:space="preserve">Table 3: </t>
    </r>
    <r>
      <rPr>
        <sz val="12"/>
        <color theme="1"/>
        <rFont val="Calibri"/>
        <family val="2"/>
        <scheme val="minor"/>
      </rPr>
      <t>Projected proportion of population of Wellington County</t>
    </r>
    <r>
      <rPr>
        <vertAlign val="superscript"/>
        <sz val="12"/>
        <color theme="1"/>
        <rFont val="Calibri"/>
        <family val="2"/>
        <scheme val="minor"/>
      </rPr>
      <t>1</t>
    </r>
    <r>
      <rPr>
        <sz val="12"/>
        <color theme="1"/>
        <rFont val="Calibri"/>
        <family val="2"/>
        <scheme val="minor"/>
      </rPr>
      <t>, by age</t>
    </r>
  </si>
  <si>
    <r>
      <t xml:space="preserve">Table 4: </t>
    </r>
    <r>
      <rPr>
        <sz val="12"/>
        <color theme="1"/>
        <rFont val="Calibri"/>
        <family val="2"/>
        <scheme val="minor"/>
      </rPr>
      <t>Projected population of Ontario, by age</t>
    </r>
  </si>
  <si>
    <r>
      <t xml:space="preserve">Table 5: </t>
    </r>
    <r>
      <rPr>
        <sz val="12"/>
        <color theme="1"/>
        <rFont val="Calibri"/>
        <family val="2"/>
        <scheme val="minor"/>
      </rPr>
      <t>Projected proportion of population of Ontario, by age</t>
    </r>
  </si>
  <si>
    <r>
      <t xml:space="preserve">Key Findings:
</t>
    </r>
    <r>
      <rPr>
        <sz val="12"/>
        <color theme="1"/>
        <rFont val="Calibri"/>
        <family val="2"/>
        <scheme val="minor"/>
      </rPr>
      <t>The population of Wellington County (including Guelph) is projected to increase by 48% (120,000 people) between 2021 and 2046. This is a higher rate of growth than Ontario's projected population increase of 35% (over 5 million people). Net migration is projected to account for the majority of all population growth between 2021-2046.</t>
    </r>
    <r>
      <rPr>
        <vertAlign val="superscript"/>
        <sz val="12"/>
        <color theme="1"/>
        <rFont val="Calibri"/>
        <family val="2"/>
        <scheme val="minor"/>
      </rPr>
      <t>1</t>
    </r>
    <r>
      <rPr>
        <sz val="12"/>
        <color theme="1"/>
        <rFont val="Calibri"/>
        <family val="2"/>
        <scheme val="minor"/>
      </rPr>
      <t xml:space="preserve"> The rate of growth is projected to decrease over time.
Additional population projections were estimated for the the Greater Golden Horseshoe, which provide additional detail for Guelph and Wellington County (excluding Guelph) separately. Between 2021 and 2046, Wellington County (excluding Guelph) is projected to have a higher rate of growth than the City of Guelph. However, due to the smaller population in Wellington County, the increase in the number of people is projected to be about the same.</t>
    </r>
    <r>
      <rPr>
        <vertAlign val="superscript"/>
        <sz val="12"/>
        <color theme="1"/>
        <rFont val="Calibri"/>
        <family val="2"/>
        <scheme val="minor"/>
      </rPr>
      <t>2</t>
    </r>
    <r>
      <rPr>
        <sz val="12"/>
        <color theme="1"/>
        <rFont val="Calibri"/>
        <family val="2"/>
        <scheme val="minor"/>
      </rPr>
      <t xml:space="preserve">
While there is a projected increase in population among all age groups, some age groups are projected to increase at a higher rate. Between 2021-2046, the proportion of the population in Wellington County ages 0-34 years and 55-74 years is expected to decrease gradually, while the proportion of the population ages 35-54 years and 75+ years is expected to increase. The proportion of the population age 75+ years is projected to experience the highest rate of growth as the baby boomer cohort continues to age.</t>
    </r>
    <r>
      <rPr>
        <vertAlign val="superscript"/>
        <sz val="12"/>
        <color theme="1"/>
        <rFont val="Calibri"/>
        <family val="2"/>
        <scheme val="minor"/>
      </rPr>
      <t>1</t>
    </r>
    <r>
      <rPr>
        <sz val="12"/>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Source: Government of Ontario. (n.d.). Ontario population projections. https://www.ontario.ca/page/ontario-population-projections
</t>
    </r>
    <r>
      <rPr>
        <vertAlign val="superscript"/>
        <sz val="10"/>
        <color theme="1"/>
        <rFont val="Calibri"/>
        <family val="2"/>
        <scheme val="minor"/>
      </rPr>
      <t>2</t>
    </r>
    <r>
      <rPr>
        <sz val="10"/>
        <color theme="1"/>
        <rFont val="Calibri"/>
        <family val="2"/>
        <scheme val="minor"/>
      </rPr>
      <t xml:space="preserve">Source: Hemson Consulting Limited. (2020). Greater Golden Horseshoe: Growth forecasts to 2051. https://www.hemson.com/wp-content/uploads/2020/08/HEMSON-GGH-Growth-Outlook-Report-26Aug20.pdf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</si>
</sst>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_-* #,##0_-;\-* #,##0_-;_-* &quot;-&quot;??_-;_-@_-"/>
    <numFmt numFmtId="169" formatCode="_-* #,##0.00_-;\-* #,##0.00_-;_-* &quot;-&quot;??_-;_-@_-"/>
  </numFmts>
  <fonts count="14"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rgb="FF666666"/>
      <name val="Calibri"/>
      <family val="2"/>
    </font>
    <font>
      <sz val="20"/>
      <color theme="1"/>
      <name val="Arial Black"/>
      <family val="2"/>
    </font>
    <font>
      <sz val="12"/>
      <name val="Calibri"/>
      <family val="2"/>
      <scheme val="minor"/>
    </font>
    <font>
      <sz val="10"/>
      <color theme="1"/>
      <name val="Calibri"/>
      <family val="2"/>
      <scheme val="minor"/>
    </font>
    <font>
      <b/>
      <sz val="20"/>
      <color rgb="FF76933C"/>
      <name val="Calibri"/>
      <family val="2"/>
    </font>
    <font>
      <vertAlign val="superscript"/>
      <sz val="12"/>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0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169" fontId="3" fillId="0" borderId="0" applyFont="0" applyFill="0" applyBorder="0" applyAlignment="0" applyProtection="0"/>
    <xf numFmtId="9" fontId="3" fillId="0" borderId="0" applyFont="0" applyFill="0" applyBorder="0" applyAlignment="0" applyProtection="0"/>
  </cellStyleXfs>
  <cellXfs count="57">
    <xf numFmtId="0" fontId="0" fillId="0" borderId="0" xfId="0"/>
    <xf numFmtId="0" fontId="9" fillId="0" borderId="0" xfId="0" applyFont="1"/>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vertical="top" wrapText="1"/>
    </xf>
    <xf numFmtId="0" fontId="0" fillId="0" borderId="1" xfId="0" applyBorder="1" applyAlignment="1">
      <alignment wrapText="1"/>
    </xf>
    <xf numFmtId="0" fontId="0" fillId="0" borderId="0" xfId="0" applyAlignment="1">
      <alignment horizontal="center" vertical="top" wrapText="1"/>
    </xf>
    <xf numFmtId="0" fontId="0" fillId="0" borderId="0" xfId="0" applyAlignment="1">
      <alignment vertical="top" wrapText="1"/>
    </xf>
    <xf numFmtId="0" fontId="4" fillId="0" borderId="0" xfId="0" applyFont="1" applyAlignment="1">
      <alignment vertical="top" wrapText="1"/>
    </xf>
    <xf numFmtId="0" fontId="8" fillId="0" borderId="0" xfId="0" applyFont="1" applyAlignment="1">
      <alignment vertical="top" wrapText="1"/>
    </xf>
    <xf numFmtId="9" fontId="0" fillId="0" borderId="0" xfId="0" applyNumberFormat="1" applyAlignment="1">
      <alignment horizontal="center" vertical="top" wrapText="1"/>
    </xf>
    <xf numFmtId="164" fontId="0" fillId="0" borderId="0" xfId="0" applyNumberFormat="1" applyAlignment="1">
      <alignment horizontal="center" vertical="top" wrapText="1"/>
    </xf>
    <xf numFmtId="0" fontId="0" fillId="0" borderId="0" xfId="0" applyAlignment="1">
      <alignment horizontal="center" vertical="top"/>
    </xf>
    <xf numFmtId="9" fontId="0" fillId="0" borderId="1" xfId="0" applyNumberFormat="1" applyBorder="1" applyAlignment="1">
      <alignment horizontal="center"/>
    </xf>
    <xf numFmtId="0" fontId="4" fillId="0" borderId="0" xfId="0" applyFont="1" applyAlignment="1">
      <alignment horizontal="left" vertical="top" wrapText="1"/>
    </xf>
    <xf numFmtId="0" fontId="4" fillId="2" borderId="3" xfId="0" applyFont="1" applyFill="1" applyBorder="1" applyAlignment="1">
      <alignment horizontal="center" vertical="top" wrapText="1"/>
    </xf>
    <xf numFmtId="0" fontId="0" fillId="0" borderId="0" xfId="0" applyAlignment="1">
      <alignment horizontal="left" vertical="top" wrapText="1"/>
    </xf>
    <xf numFmtId="0" fontId="4" fillId="2" borderId="3" xfId="0" applyFont="1" applyFill="1" applyBorder="1" applyAlignment="1">
      <alignment horizontal="center" vertical="center" wrapText="1"/>
    </xf>
    <xf numFmtId="0" fontId="4" fillId="0" borderId="0" xfId="0" applyFont="1" applyAlignment="1">
      <alignment horizontal="left" vertical="top"/>
    </xf>
    <xf numFmtId="0" fontId="0" fillId="0" borderId="0" xfId="0" applyAlignment="1">
      <alignment horizontal="center"/>
    </xf>
    <xf numFmtId="0" fontId="4" fillId="0" borderId="0" xfId="0" applyFont="1" applyAlignment="1">
      <alignment vertical="top"/>
    </xf>
    <xf numFmtId="0" fontId="0" fillId="0" borderId="0" xfId="0" applyAlignment="1">
      <alignment vertical="top"/>
    </xf>
    <xf numFmtId="10" fontId="0" fillId="0" borderId="1" xfId="0" applyNumberFormat="1" applyBorder="1" applyAlignment="1">
      <alignment horizontal="center"/>
    </xf>
    <xf numFmtId="10" fontId="4" fillId="0" borderId="0" xfId="0" applyNumberFormat="1" applyFont="1" applyAlignment="1">
      <alignment vertical="top" wrapText="1"/>
    </xf>
    <xf numFmtId="165" fontId="0" fillId="0" borderId="1" xfId="401" applyNumberFormat="1" applyFont="1" applyBorder="1" applyAlignment="1">
      <alignment vertical="top" wrapText="1"/>
    </xf>
    <xf numFmtId="3" fontId="0" fillId="0" borderId="1" xfId="0" applyNumberFormat="1" applyBorder="1" applyAlignment="1">
      <alignment horizontal="center"/>
    </xf>
    <xf numFmtId="3" fontId="0" fillId="0" borderId="1" xfId="0" applyNumberFormat="1" applyBorder="1" applyAlignment="1">
      <alignment horizontal="center" vertical="top" wrapText="1"/>
    </xf>
    <xf numFmtId="0" fontId="4" fillId="2" borderId="1" xfId="0" applyFont="1" applyFill="1" applyBorder="1" applyAlignment="1">
      <alignment horizontal="center" wrapText="1"/>
    </xf>
    <xf numFmtId="10" fontId="0" fillId="0" borderId="1" xfId="402" applyNumberFormat="1" applyFont="1" applyBorder="1" applyAlignment="1">
      <alignment vertical="top" wrapText="1"/>
    </xf>
    <xf numFmtId="1" fontId="0" fillId="0" borderId="1" xfId="401" applyNumberFormat="1" applyFont="1" applyBorder="1" applyAlignment="1">
      <alignment horizontal="right" vertical="top" wrapText="1"/>
    </xf>
    <xf numFmtId="165" fontId="0" fillId="0" borderId="1" xfId="401" applyNumberFormat="1" applyFont="1" applyBorder="1" applyAlignment="1">
      <alignment horizontal="right" vertical="top" wrapText="1"/>
    </xf>
    <xf numFmtId="0" fontId="0" fillId="0" borderId="0" xfId="0" applyAlignment="1">
      <alignment horizontal="center" wrapText="1"/>
    </xf>
    <xf numFmtId="165" fontId="0" fillId="0" borderId="0" xfId="401" applyNumberFormat="1" applyFont="1" applyBorder="1" applyAlignment="1">
      <alignment vertical="top" wrapText="1"/>
    </xf>
    <xf numFmtId="0" fontId="0" fillId="0" borderId="0" xfId="0" applyAlignment="1">
      <alignment horizontal="left"/>
    </xf>
    <xf numFmtId="0" fontId="4" fillId="0" borderId="0" xfId="0" applyFont="1"/>
    <xf numFmtId="165" fontId="4" fillId="0" borderId="0" xfId="0" applyNumberFormat="1" applyFont="1" applyAlignment="1">
      <alignment vertical="top" wrapText="1"/>
    </xf>
    <xf numFmtId="0" fontId="2" fillId="0" borderId="0" xfId="0" applyFont="1" applyAlignment="1">
      <alignment vertical="top" wrapText="1"/>
    </xf>
    <xf numFmtId="3" fontId="0" fillId="0" borderId="1" xfId="401" applyNumberFormat="1" applyFont="1" applyFill="1" applyBorder="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4" fillId="2" borderId="5" xfId="0" applyFont="1" applyFill="1" applyBorder="1" applyAlignment="1">
      <alignment horizontal="center" wrapText="1"/>
    </xf>
    <xf numFmtId="0" fontId="4" fillId="2" borderId="2" xfId="0" applyFont="1" applyFill="1" applyBorder="1" applyAlignment="1">
      <alignment horizontal="center" wrapText="1"/>
    </xf>
    <xf numFmtId="0" fontId="1" fillId="0" borderId="0" xfId="403"/>
    <xf numFmtId="0" fontId="7" fillId="0" borderId="0" xfId="403" applyFont="1" applyAlignment="1">
      <alignment vertical="center"/>
    </xf>
    <xf numFmtId="0" fontId="11" fillId="0" borderId="0" xfId="403" applyFont="1" applyAlignment="1">
      <alignment vertical="center"/>
    </xf>
    <xf numFmtId="0" fontId="4" fillId="0" borderId="0" xfId="403" applyFont="1"/>
    <xf numFmtId="0" fontId="0" fillId="0" borderId="0" xfId="0" applyAlignment="1">
      <alignment horizontal="left"/>
    </xf>
    <xf numFmtId="0" fontId="0" fillId="0" borderId="0" xfId="0" applyFont="1" applyAlignment="1">
      <alignment horizontal="left" vertical="top" wrapText="1" inden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0" fillId="0" borderId="1" xfId="0" applyBorder="1" applyAlignment="1">
      <alignment horizontal="left" wrapText="1"/>
    </xf>
    <xf numFmtId="0" fontId="0" fillId="0" borderId="1" xfId="0" applyBorder="1" applyAlignment="1">
      <alignment horizontal="left" vertical="top" wrapText="1"/>
    </xf>
    <xf numFmtId="0" fontId="4" fillId="2" borderId="1" xfId="0" applyFont="1" applyFill="1" applyBorder="1" applyAlignment="1">
      <alignment horizontal="left" wrapText="1"/>
    </xf>
    <xf numFmtId="165" fontId="0" fillId="0" borderId="1" xfId="401" applyNumberFormat="1" applyFont="1" applyBorder="1" applyAlignment="1">
      <alignment horizontal="center" vertical="top" wrapText="1"/>
    </xf>
    <xf numFmtId="10" fontId="0" fillId="0" borderId="1" xfId="402" applyNumberFormat="1" applyFont="1" applyBorder="1" applyAlignment="1">
      <alignment horizontal="right" vertical="top" wrapText="1"/>
    </xf>
    <xf numFmtId="10" fontId="0" fillId="0" borderId="1" xfId="0" applyNumberFormat="1" applyBorder="1" applyAlignment="1">
      <alignment horizontal="right" vertical="top" wrapText="1"/>
    </xf>
  </cellXfs>
  <cellStyles count="407">
    <cellStyle name="Comma" xfId="401" builtinId="3"/>
    <cellStyle name="Comma 2" xfId="405" xr:uid="{3BD77721-B34A-4346-9CAB-1D31720E6DA1}"/>
    <cellStyle name="Followed Hyperlink" xfId="338" builtinId="9" hidden="1"/>
    <cellStyle name="Followed Hyperlink" xfId="322" builtinId="9" hidden="1"/>
    <cellStyle name="Followed Hyperlink" xfId="306" builtinId="9" hidden="1"/>
    <cellStyle name="Followed Hyperlink" xfId="290" builtinId="9" hidden="1"/>
    <cellStyle name="Followed Hyperlink" xfId="274" builtinId="9" hidden="1"/>
    <cellStyle name="Followed Hyperlink" xfId="258" builtinId="9" hidden="1"/>
    <cellStyle name="Followed Hyperlink" xfId="242" builtinId="9" hidden="1"/>
    <cellStyle name="Followed Hyperlink" xfId="226" builtinId="9" hidden="1"/>
    <cellStyle name="Followed Hyperlink" xfId="210" builtinId="9" hidden="1"/>
    <cellStyle name="Followed Hyperlink" xfId="194" builtinId="9" hidden="1"/>
    <cellStyle name="Followed Hyperlink" xfId="178" builtinId="9" hidden="1"/>
    <cellStyle name="Followed Hyperlink" xfId="162" builtinId="9" hidden="1"/>
    <cellStyle name="Followed Hyperlink" xfId="146" builtinId="9" hidden="1"/>
    <cellStyle name="Followed Hyperlink" xfId="130" builtinId="9" hidden="1"/>
    <cellStyle name="Followed Hyperlink" xfId="114" builtinId="9" hidden="1"/>
    <cellStyle name="Followed Hyperlink" xfId="98" builtinId="9" hidden="1"/>
    <cellStyle name="Followed Hyperlink" xfId="82" builtinId="9" hidden="1"/>
    <cellStyle name="Followed Hyperlink" xfId="66" builtinId="9" hidden="1"/>
    <cellStyle name="Followed Hyperlink" xfId="32" builtinId="9" hidden="1"/>
    <cellStyle name="Followed Hyperlink" xfId="42" builtinId="9" hidden="1"/>
    <cellStyle name="Followed Hyperlink" xfId="52" builtinId="9" hidden="1"/>
    <cellStyle name="Followed Hyperlink" xfId="64" builtinId="9" hidden="1"/>
    <cellStyle name="Followed Hyperlink" xfId="38" builtinId="9" hidden="1"/>
    <cellStyle name="Followed Hyperlink" xfId="12" builtinId="9" hidden="1"/>
    <cellStyle name="Followed Hyperlink" xfId="14" builtinId="9" hidden="1"/>
    <cellStyle name="Followed Hyperlink" xfId="2" builtinId="9" hidden="1"/>
    <cellStyle name="Followed Hyperlink" xfId="6" builtinId="9" hidden="1"/>
    <cellStyle name="Followed Hyperlink" xfId="16" builtinId="9" hidden="1"/>
    <cellStyle name="Followed Hyperlink" xfId="30" builtinId="9" hidden="1"/>
    <cellStyle name="Followed Hyperlink" xfId="62" builtinId="9" hidden="1"/>
    <cellStyle name="Followed Hyperlink" xfId="56" builtinId="9" hidden="1"/>
    <cellStyle name="Followed Hyperlink" xfId="44" builtinId="9" hidden="1"/>
    <cellStyle name="Followed Hyperlink" xfId="34" builtinId="9" hidden="1"/>
    <cellStyle name="Followed Hyperlink" xfId="24" builtinId="9" hidden="1"/>
    <cellStyle name="Followed Hyperlink" xfId="78" builtinId="9" hidden="1"/>
    <cellStyle name="Followed Hyperlink" xfId="94" builtinId="9" hidden="1"/>
    <cellStyle name="Followed Hyperlink" xfId="110" builtinId="9" hidden="1"/>
    <cellStyle name="Followed Hyperlink" xfId="126" builtinId="9" hidden="1"/>
    <cellStyle name="Followed Hyperlink" xfId="142" builtinId="9" hidden="1"/>
    <cellStyle name="Followed Hyperlink" xfId="158" builtinId="9" hidden="1"/>
    <cellStyle name="Followed Hyperlink" xfId="174" builtinId="9" hidden="1"/>
    <cellStyle name="Followed Hyperlink" xfId="190" builtinId="9" hidden="1"/>
    <cellStyle name="Followed Hyperlink" xfId="206" builtinId="9" hidden="1"/>
    <cellStyle name="Followed Hyperlink" xfId="222" builtinId="9" hidden="1"/>
    <cellStyle name="Followed Hyperlink" xfId="238" builtinId="9" hidden="1"/>
    <cellStyle name="Followed Hyperlink" xfId="254" builtinId="9" hidden="1"/>
    <cellStyle name="Followed Hyperlink" xfId="270" builtinId="9" hidden="1"/>
    <cellStyle name="Followed Hyperlink" xfId="286" builtinId="9" hidden="1"/>
    <cellStyle name="Followed Hyperlink" xfId="302" builtinId="9" hidden="1"/>
    <cellStyle name="Followed Hyperlink" xfId="318" builtinId="9" hidden="1"/>
    <cellStyle name="Followed Hyperlink" xfId="334" builtinId="9" hidden="1"/>
    <cellStyle name="Followed Hyperlink" xfId="350" builtinId="9" hidden="1"/>
    <cellStyle name="Followed Hyperlink" xfId="366" builtinId="9" hidden="1"/>
    <cellStyle name="Followed Hyperlink" xfId="382" builtinId="9" hidden="1"/>
    <cellStyle name="Followed Hyperlink" xfId="398" builtinId="9" hidden="1"/>
    <cellStyle name="Followed Hyperlink" xfId="388" builtinId="9" hidden="1"/>
    <cellStyle name="Followed Hyperlink" xfId="372" builtinId="9" hidden="1"/>
    <cellStyle name="Followed Hyperlink" xfId="356" builtinId="9" hidden="1"/>
    <cellStyle name="Followed Hyperlink" xfId="340" builtinId="9" hidden="1"/>
    <cellStyle name="Followed Hyperlink" xfId="324" builtinId="9" hidden="1"/>
    <cellStyle name="Followed Hyperlink" xfId="308" builtinId="9" hidden="1"/>
    <cellStyle name="Followed Hyperlink" xfId="292" builtinId="9" hidden="1"/>
    <cellStyle name="Followed Hyperlink" xfId="276" builtinId="9" hidden="1"/>
    <cellStyle name="Followed Hyperlink" xfId="260" builtinId="9" hidden="1"/>
    <cellStyle name="Followed Hyperlink" xfId="244" builtinId="9" hidden="1"/>
    <cellStyle name="Followed Hyperlink" xfId="228" builtinId="9" hidden="1"/>
    <cellStyle name="Followed Hyperlink" xfId="212" builtinId="9" hidden="1"/>
    <cellStyle name="Followed Hyperlink" xfId="196" builtinId="9" hidden="1"/>
    <cellStyle name="Followed Hyperlink" xfId="116" builtinId="9" hidden="1"/>
    <cellStyle name="Followed Hyperlink" xfId="128" builtinId="9" hidden="1"/>
    <cellStyle name="Followed Hyperlink" xfId="136" builtinId="9" hidden="1"/>
    <cellStyle name="Followed Hyperlink" xfId="148" builtinId="9" hidden="1"/>
    <cellStyle name="Followed Hyperlink" xfId="160" builtinId="9" hidden="1"/>
    <cellStyle name="Followed Hyperlink" xfId="168" builtinId="9" hidden="1"/>
    <cellStyle name="Followed Hyperlink" xfId="180" builtinId="9" hidden="1"/>
    <cellStyle name="Followed Hyperlink" xfId="192" builtinId="9" hidden="1"/>
    <cellStyle name="Followed Hyperlink" xfId="172" builtinId="9" hidden="1"/>
    <cellStyle name="Followed Hyperlink" xfId="140" builtinId="9" hidden="1"/>
    <cellStyle name="Followed Hyperlink" xfId="108" builtinId="9" hidden="1"/>
    <cellStyle name="Followed Hyperlink" xfId="88" builtinId="9" hidden="1"/>
    <cellStyle name="Followed Hyperlink" xfId="100" builtinId="9" hidden="1"/>
    <cellStyle name="Followed Hyperlink" xfId="92" builtinId="9" hidden="1"/>
    <cellStyle name="Followed Hyperlink" xfId="80" builtinId="9" hidden="1"/>
    <cellStyle name="Followed Hyperlink" xfId="68" builtinId="9" hidden="1"/>
    <cellStyle name="Followed Hyperlink" xfId="72" builtinId="9" hidden="1"/>
    <cellStyle name="Followed Hyperlink" xfId="76" builtinId="9" hidden="1"/>
    <cellStyle name="Followed Hyperlink" xfId="104" builtinId="9" hidden="1"/>
    <cellStyle name="Followed Hyperlink" xfId="96" builtinId="9" hidden="1"/>
    <cellStyle name="Followed Hyperlink" xfId="84" builtinId="9" hidden="1"/>
    <cellStyle name="Followed Hyperlink" xfId="124" builtinId="9" hidden="1"/>
    <cellStyle name="Followed Hyperlink" xfId="156" builtinId="9" hidden="1"/>
    <cellStyle name="Followed Hyperlink" xfId="188" builtinId="9" hidden="1"/>
    <cellStyle name="Followed Hyperlink" xfId="184" builtinId="9" hidden="1"/>
    <cellStyle name="Followed Hyperlink" xfId="176" builtinId="9" hidden="1"/>
    <cellStyle name="Followed Hyperlink" xfId="164" builtinId="9" hidden="1"/>
    <cellStyle name="Followed Hyperlink" xfId="152" builtinId="9" hidden="1"/>
    <cellStyle name="Followed Hyperlink" xfId="144" builtinId="9" hidden="1"/>
    <cellStyle name="Followed Hyperlink" xfId="132" builtinId="9" hidden="1"/>
    <cellStyle name="Followed Hyperlink" xfId="120" builtinId="9" hidden="1"/>
    <cellStyle name="Followed Hyperlink" xfId="112" builtinId="9" hidden="1"/>
    <cellStyle name="Followed Hyperlink" xfId="204" builtinId="9" hidden="1"/>
    <cellStyle name="Followed Hyperlink" xfId="220" builtinId="9" hidden="1"/>
    <cellStyle name="Followed Hyperlink" xfId="236" builtinId="9" hidden="1"/>
    <cellStyle name="Followed Hyperlink" xfId="252" builtinId="9" hidden="1"/>
    <cellStyle name="Followed Hyperlink" xfId="268" builtinId="9" hidden="1"/>
    <cellStyle name="Followed Hyperlink" xfId="284" builtinId="9" hidden="1"/>
    <cellStyle name="Followed Hyperlink" xfId="300" builtinId="9" hidden="1"/>
    <cellStyle name="Followed Hyperlink" xfId="316" builtinId="9" hidden="1"/>
    <cellStyle name="Followed Hyperlink" xfId="332" builtinId="9" hidden="1"/>
    <cellStyle name="Followed Hyperlink" xfId="348" builtinId="9" hidden="1"/>
    <cellStyle name="Followed Hyperlink" xfId="364" builtinId="9" hidden="1"/>
    <cellStyle name="Followed Hyperlink" xfId="380" builtinId="9" hidden="1"/>
    <cellStyle name="Followed Hyperlink" xfId="396" builtinId="9" hidden="1"/>
    <cellStyle name="Followed Hyperlink" xfId="390" builtinId="9" hidden="1"/>
    <cellStyle name="Followed Hyperlink" xfId="374" builtinId="9" hidden="1"/>
    <cellStyle name="Followed Hyperlink" xfId="358" builtinId="9" hidden="1"/>
    <cellStyle name="Followed Hyperlink" xfId="342" builtinId="9" hidden="1"/>
    <cellStyle name="Followed Hyperlink" xfId="326" builtinId="9" hidden="1"/>
    <cellStyle name="Followed Hyperlink" xfId="310" builtinId="9" hidden="1"/>
    <cellStyle name="Followed Hyperlink" xfId="294" builtinId="9" hidden="1"/>
    <cellStyle name="Followed Hyperlink" xfId="278" builtinId="9" hidden="1"/>
    <cellStyle name="Followed Hyperlink" xfId="262" builtinId="9" hidden="1"/>
    <cellStyle name="Followed Hyperlink" xfId="246" builtinId="9" hidden="1"/>
    <cellStyle name="Followed Hyperlink" xfId="230" builtinId="9" hidden="1"/>
    <cellStyle name="Followed Hyperlink" xfId="214" builtinId="9" hidden="1"/>
    <cellStyle name="Followed Hyperlink" xfId="198" builtinId="9" hidden="1"/>
    <cellStyle name="Followed Hyperlink" xfId="182" builtinId="9" hidden="1"/>
    <cellStyle name="Followed Hyperlink" xfId="166" builtinId="9" hidden="1"/>
    <cellStyle name="Followed Hyperlink" xfId="150" builtinId="9" hidden="1"/>
    <cellStyle name="Followed Hyperlink" xfId="134" builtinId="9" hidden="1"/>
    <cellStyle name="Followed Hyperlink" xfId="118" builtinId="9" hidden="1"/>
    <cellStyle name="Followed Hyperlink" xfId="102" builtinId="9" hidden="1"/>
    <cellStyle name="Followed Hyperlink" xfId="86" builtinId="9" hidden="1"/>
    <cellStyle name="Followed Hyperlink" xfId="70" builtinId="9" hidden="1"/>
    <cellStyle name="Followed Hyperlink" xfId="28" builtinId="9" hidden="1"/>
    <cellStyle name="Followed Hyperlink" xfId="40" builtinId="9" hidden="1"/>
    <cellStyle name="Followed Hyperlink" xfId="50" builtinId="9" hidden="1"/>
    <cellStyle name="Followed Hyperlink" xfId="60" builtinId="9" hidden="1"/>
    <cellStyle name="Followed Hyperlink" xfId="46" builtinId="9" hidden="1"/>
    <cellStyle name="Followed Hyperlink" xfId="10" builtinId="9" hidden="1"/>
    <cellStyle name="Followed Hyperlink" xfId="20" builtinId="9" hidden="1"/>
    <cellStyle name="Followed Hyperlink" xfId="4" builtinId="9" hidden="1"/>
    <cellStyle name="Followed Hyperlink" xfId="8" builtinId="9" hidden="1"/>
    <cellStyle name="Followed Hyperlink" xfId="18" builtinId="9" hidden="1"/>
    <cellStyle name="Followed Hyperlink" xfId="22" builtinId="9" hidden="1"/>
    <cellStyle name="Followed Hyperlink" xfId="54" builtinId="9" hidden="1"/>
    <cellStyle name="Followed Hyperlink" xfId="58" builtinId="9" hidden="1"/>
    <cellStyle name="Followed Hyperlink" xfId="48" builtinId="9" hidden="1"/>
    <cellStyle name="Followed Hyperlink" xfId="36" builtinId="9" hidden="1"/>
    <cellStyle name="Followed Hyperlink" xfId="26" builtinId="9" hidden="1"/>
    <cellStyle name="Followed Hyperlink" xfId="74" builtinId="9" hidden="1"/>
    <cellStyle name="Followed Hyperlink" xfId="90" builtinId="9" hidden="1"/>
    <cellStyle name="Followed Hyperlink" xfId="106" builtinId="9" hidden="1"/>
    <cellStyle name="Followed Hyperlink" xfId="122" builtinId="9" hidden="1"/>
    <cellStyle name="Followed Hyperlink" xfId="138" builtinId="9" hidden="1"/>
    <cellStyle name="Followed Hyperlink" xfId="154" builtinId="9" hidden="1"/>
    <cellStyle name="Followed Hyperlink" xfId="170" builtinId="9" hidden="1"/>
    <cellStyle name="Followed Hyperlink" xfId="186" builtinId="9" hidden="1"/>
    <cellStyle name="Followed Hyperlink" xfId="202" builtinId="9" hidden="1"/>
    <cellStyle name="Followed Hyperlink" xfId="218" builtinId="9" hidden="1"/>
    <cellStyle name="Followed Hyperlink" xfId="234" builtinId="9" hidden="1"/>
    <cellStyle name="Followed Hyperlink" xfId="250" builtinId="9" hidden="1"/>
    <cellStyle name="Followed Hyperlink" xfId="266" builtinId="9" hidden="1"/>
    <cellStyle name="Followed Hyperlink" xfId="282" builtinId="9" hidden="1"/>
    <cellStyle name="Followed Hyperlink" xfId="298" builtinId="9" hidden="1"/>
    <cellStyle name="Followed Hyperlink" xfId="314" builtinId="9" hidden="1"/>
    <cellStyle name="Followed Hyperlink" xfId="330" builtinId="9" hidden="1"/>
    <cellStyle name="Followed Hyperlink" xfId="346" builtinId="9" hidden="1"/>
    <cellStyle name="Followed Hyperlink" xfId="288" builtinId="9" hidden="1"/>
    <cellStyle name="Followed Hyperlink" xfId="296" builtinId="9" hidden="1"/>
    <cellStyle name="Followed Hyperlink" xfId="304" builtinId="9" hidden="1"/>
    <cellStyle name="Followed Hyperlink" xfId="320" builtinId="9" hidden="1"/>
    <cellStyle name="Followed Hyperlink" xfId="328" builtinId="9" hidden="1"/>
    <cellStyle name="Followed Hyperlink" xfId="336" builtinId="9" hidden="1"/>
    <cellStyle name="Followed Hyperlink" xfId="352" builtinId="9" hidden="1"/>
    <cellStyle name="Followed Hyperlink" xfId="360" builtinId="9" hidden="1"/>
    <cellStyle name="Followed Hyperlink" xfId="368" builtinId="9" hidden="1"/>
    <cellStyle name="Followed Hyperlink" xfId="384" builtinId="9" hidden="1"/>
    <cellStyle name="Followed Hyperlink" xfId="392" builtinId="9" hidden="1"/>
    <cellStyle name="Followed Hyperlink" xfId="400" builtinId="9" hidden="1"/>
    <cellStyle name="Followed Hyperlink" xfId="386" builtinId="9" hidden="1"/>
    <cellStyle name="Followed Hyperlink" xfId="378" builtinId="9" hidden="1"/>
    <cellStyle name="Followed Hyperlink" xfId="370" builtinId="9" hidden="1"/>
    <cellStyle name="Followed Hyperlink" xfId="354" builtinId="9" hidden="1"/>
    <cellStyle name="Followed Hyperlink" xfId="362" builtinId="9" hidden="1"/>
    <cellStyle name="Followed Hyperlink" xfId="394" builtinId="9" hidden="1"/>
    <cellStyle name="Followed Hyperlink" xfId="376" builtinId="9" hidden="1"/>
    <cellStyle name="Followed Hyperlink" xfId="344" builtinId="9" hidden="1"/>
    <cellStyle name="Followed Hyperlink" xfId="312" builtinId="9" hidden="1"/>
    <cellStyle name="Followed Hyperlink" xfId="280" builtinId="9" hidden="1"/>
    <cellStyle name="Followed Hyperlink" xfId="232" builtinId="9" hidden="1"/>
    <cellStyle name="Followed Hyperlink" xfId="240" builtinId="9" hidden="1"/>
    <cellStyle name="Followed Hyperlink" xfId="256" builtinId="9" hidden="1"/>
    <cellStyle name="Followed Hyperlink" xfId="264" builtinId="9" hidden="1"/>
    <cellStyle name="Followed Hyperlink" xfId="272" builtinId="9" hidden="1"/>
    <cellStyle name="Followed Hyperlink" xfId="248" builtinId="9" hidden="1"/>
    <cellStyle name="Followed Hyperlink" xfId="216" builtinId="9" hidden="1"/>
    <cellStyle name="Followed Hyperlink" xfId="224" builtinId="9" hidden="1"/>
    <cellStyle name="Followed Hyperlink" xfId="208" builtinId="9" hidden="1"/>
    <cellStyle name="Followed Hyperlink" xfId="200" builtinId="9" hidden="1"/>
    <cellStyle name="Hyperlink" xfId="15" builtinId="8" hidden="1"/>
    <cellStyle name="Hyperlink" xfId="19" builtinId="8" hidden="1"/>
    <cellStyle name="Hyperlink" xfId="23" builtinId="8" hidden="1"/>
    <cellStyle name="Hyperlink" xfId="25" builtinId="8" hidden="1"/>
    <cellStyle name="Hyperlink" xfId="7" builtinId="8" hidden="1"/>
    <cellStyle name="Hyperlink" xfId="9" builtinId="8" hidden="1"/>
    <cellStyle name="Hyperlink" xfId="11" builtinId="8" hidden="1"/>
    <cellStyle name="Hyperlink" xfId="5" builtinId="8" hidden="1"/>
    <cellStyle name="Hyperlink" xfId="1" builtinId="8" hidden="1"/>
    <cellStyle name="Hyperlink" xfId="13" builtinId="8" hidden="1"/>
    <cellStyle name="Hyperlink" xfId="21" builtinId="8" hidden="1"/>
    <cellStyle name="Hyperlink" xfId="33" builtinId="8" hidden="1"/>
    <cellStyle name="Hyperlink" xfId="61" builtinId="8" hidden="1"/>
    <cellStyle name="Hyperlink" xfId="45" builtinId="8" hidden="1"/>
    <cellStyle name="Hyperlink" xfId="37" builtinId="8" hidden="1"/>
    <cellStyle name="Hyperlink" xfId="97" builtinId="8" hidden="1"/>
    <cellStyle name="Hyperlink" xfId="149" builtinId="8" hidden="1"/>
    <cellStyle name="Hyperlink" xfId="139" builtinId="8" hidden="1"/>
    <cellStyle name="Hyperlink" xfId="131" builtinId="8" hidden="1"/>
    <cellStyle name="Hyperlink" xfId="111" builtinId="8" hidden="1"/>
    <cellStyle name="Hyperlink" xfId="103" builtinId="8" hidden="1"/>
    <cellStyle name="Hyperlink" xfId="93" builtinId="8" hidden="1"/>
    <cellStyle name="Hyperlink" xfId="75" builtinId="8" hidden="1"/>
    <cellStyle name="Hyperlink" xfId="161" builtinId="8" hidden="1"/>
    <cellStyle name="Hyperlink" xfId="193" builtinId="8" hidden="1"/>
    <cellStyle name="Hyperlink" xfId="257" builtinId="8" hidden="1"/>
    <cellStyle name="Hyperlink" xfId="289" builtinId="8" hidden="1"/>
    <cellStyle name="Hyperlink" xfId="321" builtinId="8" hidden="1"/>
    <cellStyle name="Hyperlink" xfId="385" builtinId="8" hidden="1"/>
    <cellStyle name="Hyperlink" xfId="395" builtinId="8" hidden="1"/>
    <cellStyle name="Hyperlink" xfId="383" builtinId="8" hidden="1"/>
    <cellStyle name="Hyperlink" xfId="251" builtinId="8" hidden="1"/>
    <cellStyle name="Hyperlink" xfId="253" builtinId="8" hidden="1"/>
    <cellStyle name="Hyperlink" xfId="255" builtinId="8" hidden="1"/>
    <cellStyle name="Hyperlink" xfId="261" builtinId="8" hidden="1"/>
    <cellStyle name="Hyperlink" xfId="263" builtinId="8" hidden="1"/>
    <cellStyle name="Hyperlink" xfId="269" builtinId="8" hidden="1"/>
    <cellStyle name="Hyperlink" xfId="275" builtinId="8" hidden="1"/>
    <cellStyle name="Hyperlink" xfId="277" builtinId="8" hidden="1"/>
    <cellStyle name="Hyperlink" xfId="279" builtinId="8" hidden="1"/>
    <cellStyle name="Hyperlink" xfId="285" builtinId="8" hidden="1"/>
    <cellStyle name="Hyperlink" xfId="291" builtinId="8" hidden="1"/>
    <cellStyle name="Hyperlink" xfId="293" builtinId="8" hidden="1"/>
    <cellStyle name="Hyperlink" xfId="299" builtinId="8" hidden="1"/>
    <cellStyle name="Hyperlink" xfId="301" builtinId="8" hidden="1"/>
    <cellStyle name="Hyperlink" xfId="303" builtinId="8" hidden="1"/>
    <cellStyle name="Hyperlink" xfId="311" builtinId="8" hidden="1"/>
    <cellStyle name="Hyperlink" xfId="315" builtinId="8" hidden="1"/>
    <cellStyle name="Hyperlink" xfId="317" builtinId="8" hidden="1"/>
    <cellStyle name="Hyperlink" xfId="323" builtinId="8" hidden="1"/>
    <cellStyle name="Hyperlink" xfId="325" builtinId="8" hidden="1"/>
    <cellStyle name="Hyperlink" xfId="327" builtinId="8" hidden="1"/>
    <cellStyle name="Hyperlink" xfId="335" builtinId="8" hidden="1"/>
    <cellStyle name="Hyperlink" xfId="339" builtinId="8" hidden="1"/>
    <cellStyle name="Hyperlink" xfId="341" builtinId="8" hidden="1"/>
    <cellStyle name="Hyperlink" xfId="347" builtinId="8" hidden="1"/>
    <cellStyle name="Hyperlink" xfId="349" builtinId="8" hidden="1"/>
    <cellStyle name="Hyperlink" xfId="355" builtinId="8" hidden="1"/>
    <cellStyle name="Hyperlink" xfId="359" builtinId="8" hidden="1"/>
    <cellStyle name="Hyperlink" xfId="363" builtinId="8" hidden="1"/>
    <cellStyle name="Hyperlink" xfId="365" builtinId="8" hidden="1"/>
    <cellStyle name="Hyperlink" xfId="351" builtinId="8" hidden="1"/>
    <cellStyle name="Hyperlink" xfId="331" builtinId="8" hidden="1"/>
    <cellStyle name="Hyperlink" xfId="309" builtinId="8" hidden="1"/>
    <cellStyle name="Hyperlink" xfId="267" builtinId="8" hidden="1"/>
    <cellStyle name="Hyperlink" xfId="199" builtinId="8" hidden="1"/>
    <cellStyle name="Hyperlink" xfId="205" builtinId="8" hidden="1"/>
    <cellStyle name="Hyperlink" xfId="211" builtinId="8" hidden="1"/>
    <cellStyle name="Hyperlink" xfId="213" builtinId="8" hidden="1"/>
    <cellStyle name="Hyperlink" xfId="215" builtinId="8" hidden="1"/>
    <cellStyle name="Hyperlink" xfId="221" builtinId="8" hidden="1"/>
    <cellStyle name="Hyperlink" xfId="223" builtinId="8" hidden="1"/>
    <cellStyle name="Hyperlink" xfId="227" builtinId="8" hidden="1"/>
    <cellStyle name="Hyperlink" xfId="231" builtinId="8" hidden="1"/>
    <cellStyle name="Hyperlink" xfId="235" builtinId="8" hidden="1"/>
    <cellStyle name="Hyperlink" xfId="237" builtinId="8" hidden="1"/>
    <cellStyle name="Hyperlink" xfId="243" builtinId="8" hidden="1"/>
    <cellStyle name="Hyperlink" xfId="247" builtinId="8" hidden="1"/>
    <cellStyle name="Hyperlink" xfId="245" builtinId="8" hidden="1"/>
    <cellStyle name="Hyperlink" xfId="179" builtinId="8" hidden="1"/>
    <cellStyle name="Hyperlink" xfId="181" builtinId="8" hidden="1"/>
    <cellStyle name="Hyperlink" xfId="183" builtinId="8" hidden="1"/>
    <cellStyle name="Hyperlink" xfId="189" builtinId="8" hidden="1"/>
    <cellStyle name="Hyperlink" xfId="191" builtinId="8" hidden="1"/>
    <cellStyle name="Hyperlink" xfId="195" builtinId="8" hidden="1"/>
    <cellStyle name="Hyperlink" xfId="167" builtinId="8" hidden="1"/>
    <cellStyle name="Hyperlink" xfId="171" builtinId="8" hidden="1"/>
    <cellStyle name="Hyperlink" xfId="173" builtinId="8" hidden="1"/>
    <cellStyle name="Hyperlink" xfId="163" builtinId="8" hidden="1"/>
    <cellStyle name="Hyperlink" xfId="165" builtinId="8" hidden="1"/>
    <cellStyle name="Hyperlink" xfId="159" builtinId="8" hidden="1"/>
    <cellStyle name="Hyperlink" xfId="175" builtinId="8" hidden="1"/>
    <cellStyle name="Hyperlink" xfId="197" builtinId="8" hidden="1"/>
    <cellStyle name="Hyperlink" xfId="187" builtinId="8" hidden="1"/>
    <cellStyle name="Hyperlink" xfId="203" builtinId="8" hidden="1"/>
    <cellStyle name="Hyperlink" xfId="239" builtinId="8" hidden="1"/>
    <cellStyle name="Hyperlink" xfId="229" builtinId="8" hidden="1"/>
    <cellStyle name="Hyperlink" xfId="219" builtinId="8" hidden="1"/>
    <cellStyle name="Hyperlink" xfId="207" builtinId="8" hidden="1"/>
    <cellStyle name="Hyperlink" xfId="287" builtinId="8" hidden="1"/>
    <cellStyle name="Hyperlink" xfId="367" builtinId="8" hidden="1"/>
    <cellStyle name="Hyperlink" xfId="357" builtinId="8" hidden="1"/>
    <cellStyle name="Hyperlink" xfId="343" builtinId="8" hidden="1"/>
    <cellStyle name="Hyperlink" xfId="333" builtinId="8" hidden="1"/>
    <cellStyle name="Hyperlink" xfId="319" builtinId="8" hidden="1"/>
    <cellStyle name="Hyperlink" xfId="307" builtinId="8" hidden="1"/>
    <cellStyle name="Hyperlink" xfId="295" builtinId="8" hidden="1"/>
    <cellStyle name="Hyperlink" xfId="283" builtinId="8" hidden="1"/>
    <cellStyle name="Hyperlink" xfId="271" builtinId="8" hidden="1"/>
    <cellStyle name="Hyperlink" xfId="259" builtinId="8" hidden="1"/>
    <cellStyle name="Hyperlink" xfId="373" builtinId="8" hidden="1"/>
    <cellStyle name="Hyperlink" xfId="353" builtinId="8" hidden="1"/>
    <cellStyle name="Hyperlink" xfId="225" builtinId="8" hidden="1"/>
    <cellStyle name="Hyperlink" xfId="85" builtinId="8" hidden="1"/>
    <cellStyle name="Hyperlink" xfId="121" builtinId="8" hidden="1"/>
    <cellStyle name="Hyperlink" xfId="157" builtinId="8" hidden="1"/>
    <cellStyle name="Hyperlink" xfId="53" builtinId="8" hidden="1"/>
    <cellStyle name="Hyperlink" xfId="29" builtinId="8" hidden="1"/>
    <cellStyle name="Hyperlink" xfId="3" builtinId="8" hidden="1"/>
    <cellStyle name="Hyperlink" xfId="27" builtinId="8" hidden="1"/>
    <cellStyle name="Hyperlink" xfId="17" builtinId="8" hidden="1"/>
    <cellStyle name="Hyperlink" xfId="77" builtinId="8" hidden="1"/>
    <cellStyle name="Hyperlink" xfId="79" builtinId="8" hidden="1"/>
    <cellStyle name="Hyperlink" xfId="83" builtinId="8" hidden="1"/>
    <cellStyle name="Hyperlink" xfId="87" builtinId="8" hidden="1"/>
    <cellStyle name="Hyperlink" xfId="89" builtinId="8" hidden="1"/>
    <cellStyle name="Hyperlink" xfId="91" builtinId="8" hidden="1"/>
    <cellStyle name="Hyperlink" xfId="99" builtinId="8" hidden="1"/>
    <cellStyle name="Hyperlink" xfId="101" builtinId="8" hidden="1"/>
    <cellStyle name="Hyperlink" xfId="105" builtinId="8" hidden="1"/>
    <cellStyle name="Hyperlink" xfId="107" builtinId="8" hidden="1"/>
    <cellStyle name="Hyperlink" xfId="109" builtinId="8" hidden="1"/>
    <cellStyle name="Hyperlink" xfId="115" builtinId="8" hidden="1"/>
    <cellStyle name="Hyperlink" xfId="117" builtinId="8" hidden="1"/>
    <cellStyle name="Hyperlink" xfId="123" builtinId="8" hidden="1"/>
    <cellStyle name="Hyperlink" xfId="125" builtinId="8" hidden="1"/>
    <cellStyle name="Hyperlink" xfId="127" builtinId="8" hidden="1"/>
    <cellStyle name="Hyperlink" xfId="133" builtinId="8" hidden="1"/>
    <cellStyle name="Hyperlink" xfId="135" builtinId="8" hidden="1"/>
    <cellStyle name="Hyperlink" xfId="137" builtinId="8" hidden="1"/>
    <cellStyle name="Hyperlink" xfId="141" builtinId="8" hidden="1"/>
    <cellStyle name="Hyperlink" xfId="147" builtinId="8" hidden="1"/>
    <cellStyle name="Hyperlink" xfId="151" builtinId="8" hidden="1"/>
    <cellStyle name="Hyperlink" xfId="153" builtinId="8" hidden="1"/>
    <cellStyle name="Hyperlink" xfId="155" builtinId="8" hidden="1"/>
    <cellStyle name="Hyperlink" xfId="145" builtinId="8" hidden="1"/>
    <cellStyle name="Hyperlink" xfId="129" builtinId="8" hidden="1"/>
    <cellStyle name="Hyperlink" xfId="113" builtinId="8" hidden="1"/>
    <cellStyle name="Hyperlink" xfId="31" builtinId="8" hidden="1"/>
    <cellStyle name="Hyperlink" xfId="35" builtinId="8" hidden="1"/>
    <cellStyle name="Hyperlink" xfId="39" builtinId="8" hidden="1"/>
    <cellStyle name="Hyperlink" xfId="41" builtinId="8" hidden="1"/>
    <cellStyle name="Hyperlink" xfId="43" builtinId="8" hidden="1"/>
    <cellStyle name="Hyperlink" xfId="47" builtinId="8" hidden="1"/>
    <cellStyle name="Hyperlink" xfId="49" builtinId="8" hidden="1"/>
    <cellStyle name="Hyperlink" xfId="55" builtinId="8" hidden="1"/>
    <cellStyle name="Hyperlink" xfId="57" builtinId="8" hidden="1"/>
    <cellStyle name="Hyperlink" xfId="59" builtinId="8" hidden="1"/>
    <cellStyle name="Hyperlink" xfId="63" builtinId="8" hidden="1"/>
    <cellStyle name="Hyperlink" xfId="67" builtinId="8" hidden="1"/>
    <cellStyle name="Hyperlink" xfId="65" builtinId="8" hidden="1"/>
    <cellStyle name="Hyperlink" xfId="51" builtinId="8" hidden="1"/>
    <cellStyle name="Hyperlink" xfId="81" builtinId="8" hidden="1"/>
    <cellStyle name="Hyperlink" xfId="143" builtinId="8" hidden="1"/>
    <cellStyle name="Hyperlink" xfId="119" builtinId="8" hidden="1"/>
    <cellStyle name="Hyperlink" xfId="95" builtinId="8" hidden="1"/>
    <cellStyle name="Hyperlink" xfId="329" builtinId="8" hidden="1"/>
    <cellStyle name="Hyperlink" xfId="305" builtinId="8" hidden="1"/>
    <cellStyle name="Hyperlink" xfId="297" builtinId="8" hidden="1"/>
    <cellStyle name="Hyperlink" xfId="281" builtinId="8" hidden="1"/>
    <cellStyle name="Hyperlink" xfId="273" builtinId="8" hidden="1"/>
    <cellStyle name="Hyperlink" xfId="265" builtinId="8" hidden="1"/>
    <cellStyle name="Hyperlink" xfId="249" builtinId="8" hidden="1"/>
    <cellStyle name="Hyperlink" xfId="241" builtinId="8" hidden="1"/>
    <cellStyle name="Hyperlink" xfId="233" builtinId="8" hidden="1"/>
    <cellStyle name="Hyperlink" xfId="217" builtinId="8" hidden="1"/>
    <cellStyle name="Hyperlink" xfId="209" builtinId="8" hidden="1"/>
    <cellStyle name="Hyperlink" xfId="201" builtinId="8" hidden="1"/>
    <cellStyle name="Hyperlink" xfId="185" builtinId="8" hidden="1"/>
    <cellStyle name="Hyperlink" xfId="177" builtinId="8" hidden="1"/>
    <cellStyle name="Hyperlink" xfId="169" builtinId="8" hidden="1"/>
    <cellStyle name="Hyperlink" xfId="69" builtinId="8" hidden="1"/>
    <cellStyle name="Hyperlink" xfId="73" builtinId="8" hidden="1"/>
    <cellStyle name="Hyperlink" xfId="71" builtinId="8" hidden="1"/>
    <cellStyle name="Hyperlink" xfId="313" builtinId="8" hidden="1"/>
    <cellStyle name="Hyperlink" xfId="397" builtinId="8" hidden="1"/>
    <cellStyle name="Hyperlink" xfId="399" builtinId="8" hidden="1"/>
    <cellStyle name="Hyperlink" xfId="393" builtinId="8" hidden="1"/>
    <cellStyle name="Hyperlink" xfId="377" builtinId="8" hidden="1"/>
    <cellStyle name="Hyperlink" xfId="369" builtinId="8" hidden="1"/>
    <cellStyle name="Hyperlink" xfId="361" builtinId="8" hidden="1"/>
    <cellStyle name="Hyperlink" xfId="345" builtinId="8" hidden="1"/>
    <cellStyle name="Hyperlink" xfId="337" builtinId="8" hidden="1"/>
    <cellStyle name="Hyperlink" xfId="381" builtinId="8" hidden="1"/>
    <cellStyle name="Hyperlink" xfId="387" builtinId="8" hidden="1"/>
    <cellStyle name="Hyperlink" xfId="389" builtinId="8" hidden="1"/>
    <cellStyle name="Hyperlink" xfId="391" builtinId="8" hidden="1"/>
    <cellStyle name="Hyperlink" xfId="375" builtinId="8" hidden="1"/>
    <cellStyle name="Hyperlink" xfId="379" builtinId="8" hidden="1"/>
    <cellStyle name="Hyperlink" xfId="371" builtinId="8" hidden="1"/>
    <cellStyle name="Normal" xfId="0" builtinId="0"/>
    <cellStyle name="Normal 2" xfId="404" xr:uid="{1BA447D4-1886-47E6-9665-83203999ADA2}"/>
    <cellStyle name="Normal 3" xfId="403" xr:uid="{5C9FC063-4F9E-49CD-A485-B096A0823864}"/>
    <cellStyle name="Percent" xfId="402" builtinId="5"/>
    <cellStyle name="Percent 2" xfId="406" xr:uid="{6F2B8889-9260-4496-AA95-29989457DDBB}"/>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3447207</xdr:colOff>
      <xdr:row>8</xdr:row>
      <xdr:rowOff>155600</xdr:rowOff>
    </xdr:to>
    <xdr:pic>
      <xdr:nvPicPr>
        <xdr:cNvPr id="6" name="Picture 5">
          <a:extLst>
            <a:ext uri="{FF2B5EF4-FFF2-40B4-BE49-F238E27FC236}">
              <a16:creationId xmlns:a16="http://schemas.microsoft.com/office/drawing/2014/main" id="{CA235AB5-D828-B18B-D613-0343C1BF5F8E}"/>
            </a:ext>
          </a:extLst>
        </xdr:cNvPr>
        <xdr:cNvPicPr>
          <a:picLocks noChangeAspect="1"/>
        </xdr:cNvPicPr>
      </xdr:nvPicPr>
      <xdr:blipFill>
        <a:blip xmlns:r="http://schemas.openxmlformats.org/officeDocument/2006/relationships" r:embed="rId1"/>
        <a:stretch>
          <a:fillRect/>
        </a:stretch>
      </xdr:blipFill>
      <xdr:spPr>
        <a:xfrm>
          <a:off x="0" y="0"/>
          <a:ext cx="3456732" cy="175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822117</xdr:colOff>
      <xdr:row>8</xdr:row>
      <xdr:rowOff>155600</xdr:rowOff>
    </xdr:to>
    <xdr:pic>
      <xdr:nvPicPr>
        <xdr:cNvPr id="2" name="Picture 1">
          <a:extLst>
            <a:ext uri="{FF2B5EF4-FFF2-40B4-BE49-F238E27FC236}">
              <a16:creationId xmlns:a16="http://schemas.microsoft.com/office/drawing/2014/main" id="{254842D2-15B7-40BA-A93A-95603CED3398}"/>
            </a:ext>
          </a:extLst>
        </xdr:cNvPr>
        <xdr:cNvPicPr>
          <a:picLocks noChangeAspect="1"/>
        </xdr:cNvPicPr>
      </xdr:nvPicPr>
      <xdr:blipFill>
        <a:blip xmlns:r="http://schemas.openxmlformats.org/officeDocument/2006/relationships" r:embed="rId1"/>
        <a:stretch>
          <a:fillRect/>
        </a:stretch>
      </xdr:blipFill>
      <xdr:spPr>
        <a:xfrm>
          <a:off x="0" y="0"/>
          <a:ext cx="3451017" cy="175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24B12-DA91-AB46-B50A-C5AE749F1760}">
  <dimension ref="A1:AB58"/>
  <sheetViews>
    <sheetView showGridLines="0" zoomScaleNormal="100" workbookViewId="0">
      <selection activeCell="D11" sqref="D11"/>
    </sheetView>
  </sheetViews>
  <sheetFormatPr defaultColWidth="11.19921875" defaultRowHeight="15.6" x14ac:dyDescent="0.3"/>
  <cols>
    <col min="1" max="1" width="48.69921875" customWidth="1"/>
    <col min="2" max="28" width="17.5" style="7" customWidth="1"/>
    <col min="29" max="43" width="17.5" customWidth="1"/>
  </cols>
  <sheetData>
    <row r="1" spans="1:22" x14ac:dyDescent="0.3">
      <c r="A1" s="40"/>
    </row>
    <row r="2" spans="1:22" x14ac:dyDescent="0.3">
      <c r="A2" s="40"/>
      <c r="C2" s="8"/>
      <c r="D2" s="8"/>
      <c r="E2" s="8"/>
      <c r="F2" s="8"/>
      <c r="G2" s="8"/>
      <c r="H2" s="8"/>
      <c r="I2" s="8"/>
      <c r="J2" s="8"/>
      <c r="K2" s="8"/>
      <c r="L2" s="8"/>
      <c r="M2" s="8"/>
      <c r="N2" s="8"/>
      <c r="O2" s="8"/>
      <c r="P2" s="8"/>
      <c r="Q2" s="8"/>
    </row>
    <row r="3" spans="1:22" x14ac:dyDescent="0.3">
      <c r="A3" s="40"/>
    </row>
    <row r="4" spans="1:22" x14ac:dyDescent="0.3">
      <c r="A4" s="40"/>
    </row>
    <row r="5" spans="1:22" x14ac:dyDescent="0.3">
      <c r="A5" s="40"/>
    </row>
    <row r="6" spans="1:22" x14ac:dyDescent="0.3">
      <c r="A6" s="40"/>
    </row>
    <row r="7" spans="1:22" x14ac:dyDescent="0.3">
      <c r="A7" s="40"/>
    </row>
    <row r="8" spans="1:22" x14ac:dyDescent="0.3">
      <c r="A8" s="40"/>
    </row>
    <row r="9" spans="1:22" x14ac:dyDescent="0.3">
      <c r="A9" s="40"/>
    </row>
    <row r="10" spans="1:22" ht="25.8" x14ac:dyDescent="0.3">
      <c r="A10" s="44" t="s">
        <v>0</v>
      </c>
      <c r="B10" s="43"/>
      <c r="C10" s="43"/>
      <c r="D10" s="43"/>
      <c r="E10" s="43"/>
      <c r="F10" s="43"/>
      <c r="G10" s="43"/>
      <c r="H10" s="43"/>
      <c r="I10" s="43"/>
      <c r="J10" s="43"/>
      <c r="K10" s="43"/>
    </row>
    <row r="11" spans="1:22" ht="30" x14ac:dyDescent="0.3">
      <c r="A11" s="45" t="s">
        <v>1</v>
      </c>
      <c r="B11" s="43"/>
      <c r="C11" s="43"/>
      <c r="D11" s="43"/>
      <c r="E11" s="43"/>
      <c r="F11" s="43"/>
      <c r="G11" s="43"/>
      <c r="H11" s="43"/>
      <c r="I11" s="43"/>
      <c r="J11" s="43"/>
      <c r="K11" s="43"/>
      <c r="L11" s="9"/>
      <c r="M11" s="9"/>
      <c r="N11" s="9"/>
      <c r="O11" s="9"/>
      <c r="P11" s="9"/>
      <c r="Q11" s="9"/>
      <c r="R11" s="9"/>
      <c r="S11" s="9"/>
    </row>
    <row r="12" spans="1:22" x14ac:dyDescent="0.3">
      <c r="A12" s="46" t="s">
        <v>36</v>
      </c>
      <c r="B12" s="43"/>
      <c r="C12" s="43"/>
      <c r="D12" s="43"/>
      <c r="E12" s="43"/>
      <c r="F12" s="43"/>
      <c r="G12" s="43"/>
      <c r="H12" s="43"/>
      <c r="I12" s="43"/>
      <c r="J12" s="43"/>
      <c r="K12" s="43"/>
      <c r="L12" s="36"/>
      <c r="M12" s="36"/>
      <c r="N12" s="36"/>
      <c r="O12" s="36"/>
      <c r="P12" s="36"/>
      <c r="Q12" s="36"/>
      <c r="R12" s="36"/>
      <c r="S12" s="36"/>
      <c r="T12" s="36"/>
      <c r="U12" s="36"/>
      <c r="V12" s="36"/>
    </row>
    <row r="13" spans="1:22" x14ac:dyDescent="0.3">
      <c r="A13" s="46" t="s">
        <v>37</v>
      </c>
      <c r="B13" s="43"/>
      <c r="C13" s="43"/>
      <c r="D13" s="43"/>
      <c r="E13" s="43"/>
      <c r="F13" s="43"/>
      <c r="G13" s="43"/>
      <c r="H13" s="43"/>
      <c r="I13" s="43"/>
      <c r="J13" s="43"/>
      <c r="K13" s="43"/>
      <c r="L13" s="36"/>
      <c r="M13" s="36"/>
      <c r="N13" s="36"/>
      <c r="O13" s="36"/>
      <c r="P13" s="36"/>
      <c r="Q13" s="36"/>
      <c r="R13" s="36"/>
      <c r="S13" s="36"/>
      <c r="T13" s="36"/>
      <c r="U13" s="36"/>
      <c r="V13" s="36"/>
    </row>
    <row r="14" spans="1:22" x14ac:dyDescent="0.3">
      <c r="A14" s="1"/>
      <c r="B14" s="36"/>
      <c r="C14" s="36"/>
      <c r="D14" s="36"/>
      <c r="E14" s="36"/>
      <c r="F14" s="36"/>
      <c r="G14" s="36"/>
      <c r="H14" s="36"/>
      <c r="I14" s="36"/>
      <c r="J14" s="36"/>
      <c r="K14" s="36"/>
      <c r="L14" s="36"/>
      <c r="M14" s="36"/>
      <c r="N14" s="36"/>
      <c r="O14" s="36"/>
      <c r="P14" s="36"/>
      <c r="Q14" s="36"/>
      <c r="R14" s="36"/>
      <c r="S14" s="36"/>
      <c r="T14" s="36"/>
      <c r="U14" s="36"/>
      <c r="V14" s="36"/>
    </row>
    <row r="15" spans="1:22" ht="15" customHeight="1" x14ac:dyDescent="0.3">
      <c r="A15" s="38" t="s">
        <v>44</v>
      </c>
      <c r="B15" s="38"/>
      <c r="C15" s="38"/>
      <c r="D15" s="38"/>
      <c r="E15" s="38"/>
      <c r="F15" s="38"/>
      <c r="G15" s="38"/>
      <c r="H15" s="38"/>
      <c r="I15" s="38"/>
      <c r="J15" s="38"/>
      <c r="K15" s="38"/>
      <c r="M15" s="16"/>
      <c r="N15" s="16"/>
      <c r="O15" s="2"/>
      <c r="P15" s="2"/>
      <c r="Q15" s="2"/>
      <c r="R15" s="2"/>
      <c r="S15" s="2"/>
      <c r="T15" s="2"/>
      <c r="U15" s="2"/>
      <c r="V15" s="2"/>
    </row>
    <row r="16" spans="1:22" x14ac:dyDescent="0.3">
      <c r="A16" s="38"/>
      <c r="B16" s="38"/>
      <c r="C16" s="38"/>
      <c r="D16" s="38"/>
      <c r="E16" s="38"/>
      <c r="F16" s="38"/>
      <c r="G16" s="38"/>
      <c r="H16" s="38"/>
      <c r="I16" s="38"/>
      <c r="J16" s="38"/>
      <c r="K16" s="38"/>
      <c r="M16" s="16"/>
      <c r="N16" s="16"/>
      <c r="O16" s="2"/>
      <c r="P16" s="2"/>
      <c r="Q16" s="2"/>
      <c r="R16" s="2"/>
      <c r="S16" s="2"/>
      <c r="T16" s="2"/>
      <c r="U16" s="2"/>
      <c r="V16" s="2"/>
    </row>
    <row r="17" spans="1:22" x14ac:dyDescent="0.3">
      <c r="A17" s="38"/>
      <c r="B17" s="38"/>
      <c r="C17" s="38"/>
      <c r="D17" s="38"/>
      <c r="E17" s="38"/>
      <c r="F17" s="38"/>
      <c r="G17" s="38"/>
      <c r="H17" s="38"/>
      <c r="I17" s="38"/>
      <c r="J17" s="38"/>
      <c r="K17" s="38"/>
      <c r="M17" s="16"/>
      <c r="N17" s="16"/>
      <c r="O17" s="2"/>
      <c r="P17" s="2"/>
      <c r="Q17" s="2"/>
      <c r="R17" s="2"/>
      <c r="S17" s="2"/>
      <c r="T17" s="2"/>
      <c r="U17" s="2"/>
      <c r="V17" s="2"/>
    </row>
    <row r="18" spans="1:22" x14ac:dyDescent="0.3">
      <c r="A18" s="38"/>
      <c r="B18" s="38"/>
      <c r="C18" s="38"/>
      <c r="D18" s="38"/>
      <c r="E18" s="38"/>
      <c r="F18" s="38"/>
      <c r="G18" s="38"/>
      <c r="H18" s="38"/>
      <c r="I18" s="38"/>
      <c r="J18" s="38"/>
      <c r="K18" s="38"/>
      <c r="M18" s="12"/>
      <c r="N18" s="12"/>
      <c r="O18" s="12"/>
      <c r="P18" s="12"/>
      <c r="Q18" s="12"/>
      <c r="R18" s="12"/>
      <c r="S18" s="2"/>
      <c r="T18" s="2"/>
      <c r="U18" s="2"/>
      <c r="V18" s="2"/>
    </row>
    <row r="19" spans="1:22" x14ac:dyDescent="0.3">
      <c r="A19" s="38"/>
      <c r="B19" s="38"/>
      <c r="C19" s="38"/>
      <c r="D19" s="38"/>
      <c r="E19" s="38"/>
      <c r="F19" s="38"/>
      <c r="G19" s="38"/>
      <c r="H19" s="38"/>
      <c r="I19" s="38"/>
      <c r="J19" s="38"/>
      <c r="K19" s="38"/>
      <c r="M19" s="12"/>
      <c r="N19" s="12"/>
      <c r="O19" s="12"/>
      <c r="P19" s="12"/>
      <c r="Q19" s="12"/>
      <c r="R19" s="12"/>
      <c r="S19" s="2"/>
      <c r="T19" s="2"/>
      <c r="U19" s="2"/>
      <c r="V19" s="2"/>
    </row>
    <row r="20" spans="1:22" x14ac:dyDescent="0.3">
      <c r="A20" s="38"/>
      <c r="B20" s="38"/>
      <c r="C20" s="38"/>
      <c r="D20" s="38"/>
      <c r="E20" s="38"/>
      <c r="F20" s="38"/>
      <c r="G20" s="38"/>
      <c r="H20" s="38"/>
      <c r="I20" s="38"/>
      <c r="J20" s="38"/>
      <c r="K20" s="38"/>
      <c r="M20" s="12"/>
      <c r="N20" s="12"/>
      <c r="O20" s="12"/>
      <c r="P20" s="12"/>
      <c r="Q20" s="12"/>
      <c r="R20" s="12"/>
      <c r="S20" s="2"/>
      <c r="T20" s="2"/>
      <c r="U20" s="2"/>
      <c r="V20" s="2"/>
    </row>
    <row r="21" spans="1:22" x14ac:dyDescent="0.3">
      <c r="A21" s="2"/>
      <c r="B21" s="2"/>
      <c r="C21" s="2"/>
      <c r="D21" s="2"/>
      <c r="E21" s="2"/>
      <c r="F21" s="2"/>
      <c r="G21" s="2"/>
      <c r="H21" s="2"/>
      <c r="I21" s="2"/>
      <c r="J21" s="2"/>
      <c r="K21" s="2"/>
      <c r="L21" s="2"/>
      <c r="M21" s="2"/>
      <c r="N21" s="2"/>
      <c r="O21" s="2"/>
      <c r="P21" s="2"/>
      <c r="Q21" s="2"/>
      <c r="R21" s="2"/>
      <c r="S21" s="2"/>
      <c r="T21" s="2"/>
      <c r="U21" s="2"/>
      <c r="V21" s="2"/>
    </row>
    <row r="22" spans="1:22" ht="15" customHeight="1" x14ac:dyDescent="0.3">
      <c r="A22" s="38" t="s">
        <v>38</v>
      </c>
      <c r="B22" s="38"/>
      <c r="C22" s="38"/>
      <c r="D22" s="38"/>
      <c r="E22" s="38"/>
      <c r="F22" s="38"/>
      <c r="G22" s="38"/>
      <c r="H22" s="38"/>
      <c r="I22" s="38"/>
      <c r="J22" s="38"/>
      <c r="K22" s="38"/>
      <c r="L22" s="8"/>
      <c r="M22" s="8"/>
      <c r="N22" s="8"/>
      <c r="O22" s="14"/>
      <c r="V22" s="14"/>
    </row>
    <row r="23" spans="1:22" x14ac:dyDescent="0.3">
      <c r="A23" s="38"/>
      <c r="B23" s="38"/>
      <c r="C23" s="38"/>
      <c r="D23" s="38"/>
      <c r="E23" s="38"/>
      <c r="F23" s="38"/>
      <c r="G23" s="38"/>
      <c r="H23" s="38"/>
      <c r="I23" s="38"/>
      <c r="J23" s="38"/>
      <c r="K23" s="38"/>
      <c r="L23" s="8"/>
      <c r="M23" s="8"/>
      <c r="N23" s="8"/>
      <c r="O23" s="14"/>
      <c r="V23" s="14"/>
    </row>
    <row r="24" spans="1:22" x14ac:dyDescent="0.3">
      <c r="A24" s="38"/>
      <c r="B24" s="38"/>
      <c r="C24" s="38"/>
      <c r="D24" s="38"/>
      <c r="E24" s="38"/>
      <c r="F24" s="38"/>
      <c r="G24" s="38"/>
      <c r="H24" s="38"/>
      <c r="I24" s="38"/>
      <c r="J24" s="38"/>
      <c r="K24" s="38"/>
      <c r="L24" s="8"/>
      <c r="M24" s="8"/>
      <c r="N24" s="8"/>
      <c r="O24" s="14"/>
      <c r="V24" s="14"/>
    </row>
    <row r="25" spans="1:22" x14ac:dyDescent="0.3">
      <c r="A25" s="38"/>
      <c r="B25" s="38"/>
      <c r="C25" s="38"/>
      <c r="D25" s="38"/>
      <c r="E25" s="38"/>
      <c r="F25" s="38"/>
      <c r="G25" s="38"/>
      <c r="H25" s="38"/>
      <c r="I25" s="38"/>
      <c r="J25" s="38"/>
      <c r="K25" s="38"/>
      <c r="L25" s="8"/>
      <c r="M25" s="8"/>
      <c r="N25" s="8"/>
      <c r="O25" s="14"/>
      <c r="P25" s="14"/>
      <c r="Q25" s="14"/>
      <c r="R25" s="14"/>
      <c r="S25" s="14"/>
      <c r="T25" s="14"/>
      <c r="U25" s="14"/>
      <c r="V25" s="14"/>
    </row>
    <row r="26" spans="1:22" x14ac:dyDescent="0.3">
      <c r="A26" s="14"/>
      <c r="B26" s="14"/>
      <c r="C26" s="14"/>
      <c r="D26" s="14"/>
      <c r="E26" s="14"/>
      <c r="F26" s="14"/>
      <c r="G26" s="14"/>
      <c r="H26" s="14"/>
      <c r="I26" s="14"/>
      <c r="J26" s="14"/>
      <c r="K26" s="14"/>
      <c r="L26" s="14"/>
      <c r="M26" s="14"/>
      <c r="N26" s="14"/>
      <c r="O26" s="14"/>
      <c r="P26" s="14"/>
      <c r="Q26" s="14"/>
      <c r="R26" s="14"/>
      <c r="S26" s="14"/>
      <c r="T26" s="14"/>
      <c r="U26" s="14"/>
      <c r="V26" s="14"/>
    </row>
    <row r="27" spans="1:22" x14ac:dyDescent="0.3">
      <c r="A27" s="18" t="s">
        <v>39</v>
      </c>
      <c r="B27" s="14"/>
      <c r="C27" s="14"/>
      <c r="D27" s="14"/>
      <c r="E27" s="14"/>
      <c r="F27" s="14"/>
      <c r="G27" s="14"/>
      <c r="H27" s="14"/>
      <c r="I27" s="14"/>
      <c r="J27" s="14"/>
      <c r="K27" s="14"/>
      <c r="L27" s="14"/>
      <c r="M27" s="14"/>
      <c r="N27" s="14"/>
      <c r="O27" s="14"/>
      <c r="P27" s="14"/>
      <c r="Q27" s="14"/>
      <c r="R27" s="14"/>
      <c r="S27" s="14"/>
      <c r="T27" s="14"/>
      <c r="U27" s="14"/>
      <c r="V27" s="14"/>
    </row>
    <row r="28" spans="1:22" ht="15.6" customHeight="1" x14ac:dyDescent="0.3">
      <c r="A28" s="15"/>
      <c r="B28" s="17">
        <v>2001</v>
      </c>
      <c r="C28" s="17">
        <v>2006</v>
      </c>
      <c r="D28" s="17">
        <v>2011</v>
      </c>
      <c r="E28" s="17">
        <v>2016</v>
      </c>
      <c r="F28" s="17">
        <v>2021</v>
      </c>
      <c r="G28" s="8"/>
      <c r="H28" s="8"/>
      <c r="I28" s="8"/>
      <c r="J28" s="8"/>
      <c r="K28" s="8"/>
      <c r="L28" s="8"/>
      <c r="M28" s="8"/>
      <c r="N28" s="8"/>
      <c r="O28" s="8"/>
      <c r="P28" s="8"/>
      <c r="Q28" s="8"/>
      <c r="R28" s="8"/>
      <c r="S28" s="8"/>
      <c r="T28" s="8"/>
      <c r="U28" s="8"/>
      <c r="V28" s="14"/>
    </row>
    <row r="29" spans="1:22" x14ac:dyDescent="0.3">
      <c r="A29" s="5" t="s">
        <v>2</v>
      </c>
      <c r="B29" s="37">
        <v>106170</v>
      </c>
      <c r="C29" s="25">
        <v>114943</v>
      </c>
      <c r="D29" s="26">
        <v>121688</v>
      </c>
      <c r="E29" s="25">
        <v>131794</v>
      </c>
      <c r="F29" s="26">
        <v>143740</v>
      </c>
      <c r="G29" s="23"/>
      <c r="H29" s="8"/>
      <c r="I29" s="8"/>
      <c r="J29" s="8"/>
      <c r="K29" s="8"/>
      <c r="L29" s="8"/>
      <c r="M29" s="8"/>
      <c r="N29" s="8"/>
      <c r="O29" s="8"/>
      <c r="P29" s="8"/>
      <c r="Q29" s="8"/>
      <c r="R29" s="8"/>
      <c r="S29" s="8"/>
      <c r="T29" s="8"/>
      <c r="U29" s="8"/>
      <c r="V29" s="14"/>
    </row>
    <row r="30" spans="1:22" x14ac:dyDescent="0.3">
      <c r="A30" s="5" t="s">
        <v>3</v>
      </c>
      <c r="B30" s="25">
        <f>B31-B29</f>
        <v>81143</v>
      </c>
      <c r="C30" s="25">
        <f>C31-C29</f>
        <v>85482</v>
      </c>
      <c r="D30" s="25">
        <f>D31-D29</f>
        <v>86672</v>
      </c>
      <c r="E30" s="25">
        <f>E31-E29</f>
        <v>90932</v>
      </c>
      <c r="F30" s="25">
        <f>F31-F29</f>
        <v>97286</v>
      </c>
      <c r="G30" s="23"/>
      <c r="H30" s="8"/>
      <c r="I30" s="8"/>
      <c r="J30" s="8"/>
      <c r="K30" s="8"/>
      <c r="L30" s="8"/>
      <c r="M30" s="8"/>
      <c r="N30" s="8"/>
      <c r="O30" s="8"/>
      <c r="P30" s="8"/>
      <c r="Q30" s="8"/>
      <c r="R30" s="8"/>
      <c r="S30" s="8"/>
      <c r="T30" s="8"/>
      <c r="U30" s="8"/>
      <c r="V30" s="14"/>
    </row>
    <row r="31" spans="1:22" x14ac:dyDescent="0.3">
      <c r="A31" s="5" t="s">
        <v>4</v>
      </c>
      <c r="B31" s="25">
        <v>187313</v>
      </c>
      <c r="C31" s="25">
        <v>200425</v>
      </c>
      <c r="D31" s="26">
        <v>208360</v>
      </c>
      <c r="E31" s="25">
        <v>222726</v>
      </c>
      <c r="F31" s="26">
        <v>241026</v>
      </c>
      <c r="G31" s="23"/>
      <c r="H31" s="8"/>
      <c r="I31" s="8"/>
      <c r="J31" s="8"/>
      <c r="K31" s="8"/>
      <c r="L31" s="8"/>
      <c r="M31" s="8"/>
      <c r="N31" s="8"/>
      <c r="O31" s="8"/>
      <c r="P31" s="8"/>
      <c r="Q31" s="8"/>
      <c r="R31" s="8"/>
      <c r="S31" s="8"/>
      <c r="T31" s="8"/>
      <c r="U31" s="8"/>
      <c r="V31" s="14"/>
    </row>
    <row r="32" spans="1:22" x14ac:dyDescent="0.3">
      <c r="A32" s="5" t="s">
        <v>5</v>
      </c>
      <c r="B32" s="25">
        <v>11410046</v>
      </c>
      <c r="C32" s="25">
        <v>12160282</v>
      </c>
      <c r="D32" s="26">
        <v>12851821</v>
      </c>
      <c r="E32" s="25">
        <v>13448494</v>
      </c>
      <c r="F32" s="26">
        <v>14223942</v>
      </c>
      <c r="G32" s="23"/>
      <c r="H32" s="8"/>
      <c r="I32" s="8"/>
      <c r="J32" s="8"/>
      <c r="K32" s="8"/>
      <c r="L32" s="8"/>
      <c r="M32" s="8"/>
      <c r="N32" s="8"/>
      <c r="O32" s="8"/>
      <c r="P32" s="8"/>
      <c r="Q32" s="8"/>
      <c r="R32" s="8"/>
      <c r="S32" s="8"/>
      <c r="T32" s="8"/>
      <c r="U32" s="8"/>
      <c r="V32" s="14"/>
    </row>
    <row r="33" spans="1:28" x14ac:dyDescent="0.3">
      <c r="A33" s="5" t="s">
        <v>6</v>
      </c>
      <c r="B33" s="25">
        <v>30007094</v>
      </c>
      <c r="C33" s="25">
        <v>31612897</v>
      </c>
      <c r="D33" s="26">
        <v>33476688</v>
      </c>
      <c r="E33" s="25">
        <v>35151728</v>
      </c>
      <c r="F33" s="26">
        <v>36991981</v>
      </c>
      <c r="G33" s="23"/>
      <c r="H33" s="8"/>
      <c r="I33" s="8"/>
      <c r="J33" s="8"/>
      <c r="K33" s="8"/>
      <c r="L33" s="8"/>
      <c r="M33" s="8"/>
      <c r="N33" s="8"/>
      <c r="O33" s="8"/>
      <c r="P33" s="8"/>
      <c r="Q33" s="8"/>
      <c r="R33" s="8"/>
      <c r="S33" s="8"/>
      <c r="T33" s="8"/>
      <c r="U33" s="8"/>
      <c r="V33" s="14"/>
    </row>
    <row r="34" spans="1:28" x14ac:dyDescent="0.3">
      <c r="A34" s="47" t="s">
        <v>7</v>
      </c>
      <c r="B34" s="47"/>
      <c r="C34" s="47"/>
      <c r="D34" s="47"/>
      <c r="E34" s="47"/>
      <c r="F34" s="47"/>
      <c r="G34" s="47"/>
      <c r="H34" s="47"/>
      <c r="I34" s="47"/>
      <c r="J34" s="47"/>
      <c r="K34" s="47"/>
      <c r="L34" s="8"/>
      <c r="M34" s="8"/>
      <c r="N34" s="8"/>
      <c r="O34" s="8"/>
      <c r="P34" s="8"/>
      <c r="Q34" s="8"/>
      <c r="R34" s="8"/>
      <c r="S34" s="8"/>
      <c r="T34" s="8"/>
      <c r="U34" s="8"/>
      <c r="V34" s="14"/>
    </row>
    <row r="35" spans="1:28" x14ac:dyDescent="0.3">
      <c r="A35" s="47" t="s">
        <v>8</v>
      </c>
      <c r="B35" s="47"/>
      <c r="C35" s="47"/>
      <c r="D35" s="47"/>
      <c r="E35" s="47"/>
      <c r="F35" s="47"/>
      <c r="G35" s="47"/>
      <c r="H35" s="47"/>
      <c r="I35" s="47"/>
      <c r="J35" s="47"/>
      <c r="K35" s="47"/>
      <c r="L35" s="8"/>
      <c r="M35" s="8"/>
      <c r="N35" s="8"/>
      <c r="O35" s="8"/>
      <c r="P35" s="8"/>
      <c r="Q35" s="8"/>
      <c r="R35" s="8"/>
      <c r="S35" s="8"/>
      <c r="T35" s="8"/>
      <c r="U35" s="8"/>
      <c r="V35" s="14"/>
    </row>
    <row r="36" spans="1:28" ht="31.2" customHeight="1" x14ac:dyDescent="0.3">
      <c r="A36" s="39" t="s">
        <v>9</v>
      </c>
      <c r="B36" s="39"/>
      <c r="C36" s="39"/>
      <c r="D36" s="39"/>
      <c r="E36" s="39"/>
      <c r="F36" s="39"/>
      <c r="G36" s="39"/>
      <c r="H36" s="39"/>
      <c r="I36" s="39"/>
      <c r="J36" s="39"/>
      <c r="K36" s="39"/>
      <c r="L36" s="8"/>
      <c r="M36" s="8"/>
      <c r="N36" s="8"/>
      <c r="O36" s="8"/>
      <c r="P36" s="8"/>
      <c r="Q36" s="8"/>
      <c r="R36" s="8"/>
      <c r="S36" s="8"/>
      <c r="T36" s="8"/>
      <c r="U36" s="8"/>
      <c r="V36" s="14"/>
    </row>
    <row r="37" spans="1:28" ht="33" customHeight="1" x14ac:dyDescent="0.3">
      <c r="A37" s="39" t="s">
        <v>43</v>
      </c>
      <c r="B37" s="39"/>
      <c r="C37" s="39"/>
      <c r="D37" s="39"/>
      <c r="E37" s="39"/>
      <c r="F37" s="39"/>
      <c r="G37" s="39"/>
      <c r="H37" s="39"/>
      <c r="I37" s="39"/>
      <c r="J37" s="39"/>
      <c r="K37" s="39"/>
      <c r="L37" s="20"/>
      <c r="M37" s="20"/>
      <c r="N37" s="20"/>
      <c r="O37" s="20"/>
      <c r="P37" s="20"/>
      <c r="Q37" s="20"/>
      <c r="R37" s="20"/>
      <c r="S37" s="20"/>
      <c r="T37" s="20"/>
      <c r="U37" s="20"/>
      <c r="V37" s="18"/>
      <c r="W37" s="21"/>
      <c r="X37" s="21"/>
      <c r="Y37" s="21"/>
      <c r="Z37" s="21"/>
      <c r="AA37" s="21"/>
      <c r="AB37" s="21"/>
    </row>
    <row r="38" spans="1:28" x14ac:dyDescent="0.3">
      <c r="B38" s="21"/>
      <c r="C38" s="21"/>
      <c r="D38" s="21"/>
      <c r="E38" s="21"/>
      <c r="F38" s="18"/>
      <c r="G38" s="18"/>
      <c r="H38" s="18"/>
      <c r="I38" s="18"/>
      <c r="J38" s="18"/>
      <c r="K38" s="18"/>
      <c r="L38" s="18"/>
      <c r="M38" s="18"/>
      <c r="N38" s="18"/>
      <c r="O38" s="18"/>
      <c r="P38" s="18"/>
      <c r="Q38" s="18"/>
      <c r="R38" s="18"/>
      <c r="S38" s="18"/>
      <c r="T38" s="18"/>
      <c r="U38" s="18"/>
      <c r="V38" s="18"/>
      <c r="W38" s="21"/>
      <c r="X38" s="21"/>
      <c r="Y38" s="21"/>
      <c r="Z38" s="21"/>
      <c r="AA38" s="21"/>
      <c r="AB38" s="21"/>
    </row>
    <row r="39" spans="1:28" x14ac:dyDescent="0.3">
      <c r="A39" s="14" t="s">
        <v>40</v>
      </c>
      <c r="B39" s="14"/>
      <c r="C39" s="14"/>
      <c r="D39" s="14"/>
      <c r="E39" s="14"/>
      <c r="F39" s="14"/>
      <c r="G39" s="14"/>
      <c r="H39" s="14"/>
      <c r="I39" s="14"/>
      <c r="J39" s="14"/>
      <c r="K39" s="14"/>
      <c r="L39" s="14"/>
      <c r="M39" s="14"/>
      <c r="N39" s="14"/>
      <c r="O39" s="14"/>
      <c r="P39" s="14"/>
      <c r="Q39" s="14"/>
      <c r="R39" s="14"/>
      <c r="S39" s="14"/>
      <c r="T39" s="14"/>
      <c r="U39" s="14"/>
      <c r="V39" s="14"/>
    </row>
    <row r="40" spans="1:28" ht="15.6" customHeight="1" x14ac:dyDescent="0.3">
      <c r="A40" s="15"/>
      <c r="B40" s="17">
        <v>2001</v>
      </c>
      <c r="C40" s="17">
        <v>2006</v>
      </c>
      <c r="D40" s="17">
        <v>2011</v>
      </c>
      <c r="E40" s="17">
        <v>2016</v>
      </c>
      <c r="F40" s="17">
        <v>2021</v>
      </c>
      <c r="G40" s="8"/>
      <c r="H40" s="8"/>
      <c r="I40" s="8"/>
      <c r="J40" s="8"/>
      <c r="K40" s="8"/>
      <c r="L40" s="8"/>
      <c r="M40" s="8"/>
      <c r="N40" s="8"/>
      <c r="O40" s="8"/>
      <c r="P40" s="8"/>
      <c r="Q40" s="8"/>
      <c r="R40" s="8"/>
      <c r="S40" s="8"/>
      <c r="T40" s="8"/>
      <c r="U40" s="8"/>
      <c r="V40" s="14"/>
    </row>
    <row r="41" spans="1:28" x14ac:dyDescent="0.3">
      <c r="A41" s="5" t="s">
        <v>2</v>
      </c>
      <c r="B41" s="13" t="e">
        <v>#N/A</v>
      </c>
      <c r="C41" s="22">
        <f>(C29-$B$29)/$B$29</f>
        <v>8.2631628520297637E-2</v>
      </c>
      <c r="D41" s="22">
        <f t="shared" ref="D41:F41" si="0">(D29-$B$29)/$B$29</f>
        <v>0.14616181595554301</v>
      </c>
      <c r="E41" s="22">
        <f t="shared" si="0"/>
        <v>0.24134878025807666</v>
      </c>
      <c r="F41" s="22">
        <f t="shared" si="0"/>
        <v>0.35386644061410943</v>
      </c>
      <c r="G41" s="8"/>
      <c r="H41" s="8"/>
      <c r="I41" s="8"/>
      <c r="J41" s="8"/>
      <c r="K41" s="8"/>
      <c r="L41" s="8"/>
      <c r="M41" s="8"/>
      <c r="N41" s="8"/>
      <c r="O41" s="8"/>
      <c r="P41" s="8"/>
      <c r="Q41" s="8"/>
      <c r="R41" s="8"/>
      <c r="S41" s="8"/>
      <c r="T41" s="8"/>
      <c r="U41" s="8"/>
      <c r="V41" s="14"/>
    </row>
    <row r="42" spans="1:28" x14ac:dyDescent="0.3">
      <c r="A42" s="5" t="s">
        <v>3</v>
      </c>
      <c r="B42" s="13" t="e">
        <v>#N/A</v>
      </c>
      <c r="C42" s="22">
        <f>(C30-$B$30)/$B$30</f>
        <v>5.3473497405814426E-2</v>
      </c>
      <c r="D42" s="22">
        <f t="shared" ref="D42:F42" si="1">(D30-$B$30)/$B$30</f>
        <v>6.8138964544076502E-2</v>
      </c>
      <c r="E42" s="22">
        <f t="shared" si="1"/>
        <v>0.12063887211466177</v>
      </c>
      <c r="F42" s="22">
        <f t="shared" si="1"/>
        <v>0.19894507227980232</v>
      </c>
      <c r="G42" s="8"/>
      <c r="H42" s="8"/>
      <c r="I42" s="8"/>
      <c r="J42" s="8"/>
      <c r="K42" s="8"/>
      <c r="L42" s="8"/>
      <c r="M42" s="8"/>
      <c r="N42" s="8"/>
      <c r="O42" s="8"/>
      <c r="P42" s="8"/>
      <c r="Q42" s="8"/>
      <c r="R42" s="8"/>
      <c r="S42" s="8"/>
      <c r="T42" s="8"/>
      <c r="U42" s="8"/>
      <c r="V42" s="14"/>
    </row>
    <row r="43" spans="1:28" x14ac:dyDescent="0.3">
      <c r="A43" s="5" t="s">
        <v>4</v>
      </c>
      <c r="B43" s="13" t="e">
        <v>#N/A</v>
      </c>
      <c r="C43" s="22">
        <f>(C31-$B$31)/$B$31</f>
        <v>7.0000480479197921E-2</v>
      </c>
      <c r="D43" s="22">
        <f t="shared" ref="D43:F43" si="2">(D31-$B$31)/$B$31</f>
        <v>0.11236272976248311</v>
      </c>
      <c r="E43" s="22">
        <f t="shared" si="2"/>
        <v>0.18905788706603385</v>
      </c>
      <c r="F43" s="22">
        <f t="shared" si="2"/>
        <v>0.28675532397644582</v>
      </c>
      <c r="G43" s="8"/>
      <c r="H43" s="8"/>
      <c r="I43" s="8"/>
      <c r="J43" s="8"/>
      <c r="K43" s="8"/>
      <c r="L43" s="8"/>
      <c r="M43" s="8"/>
      <c r="N43" s="8"/>
      <c r="O43" s="8"/>
      <c r="P43" s="8"/>
      <c r="Q43" s="8"/>
      <c r="R43" s="8"/>
      <c r="S43" s="8"/>
      <c r="T43" s="8"/>
      <c r="U43" s="8"/>
      <c r="V43" s="14"/>
    </row>
    <row r="44" spans="1:28" x14ac:dyDescent="0.3">
      <c r="A44" s="5" t="s">
        <v>5</v>
      </c>
      <c r="B44" s="13" t="e">
        <v>#N/A</v>
      </c>
      <c r="C44" s="22">
        <f>(C32-$B$32)/$B$32</f>
        <v>6.5752232725442117E-2</v>
      </c>
      <c r="D44" s="22">
        <f t="shared" ref="D44:F44" si="3">(D32-$B$32)/$B$32</f>
        <v>0.12636013912652061</v>
      </c>
      <c r="E44" s="22">
        <f t="shared" si="3"/>
        <v>0.17865379333264739</v>
      </c>
      <c r="F44" s="22">
        <f t="shared" si="3"/>
        <v>0.24661565781592817</v>
      </c>
      <c r="G44" s="8"/>
      <c r="H44" s="8"/>
      <c r="I44" s="8"/>
      <c r="J44" s="8"/>
      <c r="K44" s="8"/>
      <c r="L44" s="8"/>
      <c r="M44" s="8"/>
      <c r="N44" s="8"/>
      <c r="O44" s="8"/>
      <c r="P44" s="8"/>
      <c r="Q44" s="8"/>
      <c r="R44" s="8"/>
      <c r="S44" s="8"/>
      <c r="T44" s="8"/>
      <c r="U44" s="8"/>
      <c r="V44" s="14"/>
    </row>
    <row r="45" spans="1:28" x14ac:dyDescent="0.3">
      <c r="A45" s="5" t="s">
        <v>6</v>
      </c>
      <c r="B45" s="13" t="e">
        <v>#N/A</v>
      </c>
      <c r="C45" s="22">
        <f>(C33-$B$33)/$B$33</f>
        <v>5.351411236289659E-2</v>
      </c>
      <c r="D45" s="22">
        <f t="shared" ref="D45:F45" si="4">(D33-$B$33)/$B$33</f>
        <v>0.11562579168779223</v>
      </c>
      <c r="E45" s="22">
        <f t="shared" si="4"/>
        <v>0.17144725843828795</v>
      </c>
      <c r="F45" s="22">
        <f t="shared" si="4"/>
        <v>0.23277452325106857</v>
      </c>
      <c r="G45" s="8"/>
      <c r="H45" s="8"/>
      <c r="I45" s="8"/>
      <c r="J45" s="8"/>
      <c r="K45" s="8"/>
      <c r="L45" s="8"/>
      <c r="M45" s="8"/>
      <c r="N45" s="8"/>
      <c r="O45" s="8"/>
      <c r="P45" s="8"/>
      <c r="Q45" s="8"/>
      <c r="R45" s="8"/>
      <c r="S45" s="8"/>
      <c r="T45" s="8"/>
      <c r="U45" s="8"/>
      <c r="V45" s="14"/>
    </row>
    <row r="46" spans="1:28" x14ac:dyDescent="0.3">
      <c r="A46" s="3"/>
      <c r="B46" s="10"/>
      <c r="C46" s="10"/>
      <c r="D46" s="10"/>
      <c r="E46" s="10"/>
      <c r="F46" s="10"/>
      <c r="G46" s="10"/>
      <c r="H46" s="10"/>
      <c r="I46" s="10"/>
      <c r="J46" s="10"/>
      <c r="K46" s="10"/>
      <c r="L46" s="6"/>
      <c r="M46" s="6"/>
      <c r="N46" s="6"/>
      <c r="O46" s="11"/>
      <c r="P46" s="11"/>
      <c r="Q46" s="6"/>
      <c r="R46" s="6"/>
      <c r="S46" s="6"/>
      <c r="T46" s="6"/>
      <c r="U46" s="6"/>
    </row>
    <row r="47" spans="1:28" x14ac:dyDescent="0.3">
      <c r="A47" s="14" t="s">
        <v>41</v>
      </c>
      <c r="B47" s="14"/>
      <c r="C47" s="14"/>
      <c r="D47" s="14"/>
      <c r="E47" s="14"/>
      <c r="F47" s="14"/>
      <c r="G47" s="14"/>
      <c r="H47" s="14"/>
      <c r="I47" s="14"/>
      <c r="J47" s="14"/>
      <c r="K47" s="14"/>
      <c r="L47" s="14"/>
      <c r="M47" s="14"/>
      <c r="N47" s="14"/>
      <c r="O47" s="14"/>
      <c r="P47" s="14"/>
      <c r="Q47" s="14"/>
      <c r="R47" s="14"/>
      <c r="S47" s="14"/>
      <c r="T47" s="14"/>
      <c r="U47" s="14"/>
      <c r="V47" s="14"/>
    </row>
    <row r="48" spans="1:28" ht="15.6" customHeight="1" x14ac:dyDescent="0.3">
      <c r="A48" s="15"/>
      <c r="B48" s="17">
        <v>2001</v>
      </c>
      <c r="C48" s="17">
        <v>2006</v>
      </c>
      <c r="D48" s="17">
        <v>2011</v>
      </c>
      <c r="E48" s="17">
        <v>2016</v>
      </c>
      <c r="F48" s="17">
        <v>2021</v>
      </c>
      <c r="G48" s="8"/>
      <c r="H48" s="8"/>
      <c r="I48" s="8"/>
      <c r="J48" s="8"/>
      <c r="K48" s="8"/>
      <c r="L48" s="8"/>
      <c r="M48" s="8"/>
      <c r="N48" s="8"/>
      <c r="O48" s="8"/>
      <c r="P48" s="8"/>
      <c r="Q48" s="8"/>
      <c r="R48" s="8"/>
      <c r="S48" s="8"/>
      <c r="T48" s="8"/>
      <c r="U48" s="8"/>
      <c r="V48" s="14"/>
    </row>
    <row r="49" spans="1:28" x14ac:dyDescent="0.3">
      <c r="A49" s="5" t="s">
        <v>2</v>
      </c>
      <c r="B49" s="13" t="e">
        <v>#N/A</v>
      </c>
      <c r="C49" s="22">
        <f>(C29-$B$29)/$B$29</f>
        <v>8.2631628520297637E-2</v>
      </c>
      <c r="D49" s="22">
        <f>(D29-C29)/C29</f>
        <v>5.8681259406836432E-2</v>
      </c>
      <c r="E49" s="22">
        <f>(E29-D29)/D29</f>
        <v>8.3048451778318322E-2</v>
      </c>
      <c r="F49" s="22">
        <f>(F29-E29)/E29</f>
        <v>9.0641455604959259E-2</v>
      </c>
      <c r="G49" s="8"/>
      <c r="H49" s="8"/>
      <c r="I49" s="8"/>
      <c r="J49" s="8"/>
      <c r="K49" s="8"/>
      <c r="L49" s="8"/>
      <c r="M49" s="8"/>
      <c r="N49" s="8"/>
      <c r="O49" s="8"/>
      <c r="P49" s="8"/>
      <c r="Q49" s="8"/>
      <c r="R49" s="8"/>
      <c r="S49" s="8"/>
      <c r="T49" s="8"/>
      <c r="U49" s="8"/>
      <c r="V49" s="14"/>
    </row>
    <row r="50" spans="1:28" x14ac:dyDescent="0.3">
      <c r="A50" s="5" t="s">
        <v>3</v>
      </c>
      <c r="B50" s="13" t="e">
        <v>#N/A</v>
      </c>
      <c r="C50" s="22">
        <f>(C30-$B$30)/$B$30</f>
        <v>5.3473497405814426E-2</v>
      </c>
      <c r="D50" s="22">
        <f t="shared" ref="D50:F53" si="5">(D30-C30)/C30</f>
        <v>1.3921059404319038E-2</v>
      </c>
      <c r="E50" s="22">
        <f t="shared" si="5"/>
        <v>4.9150821487908433E-2</v>
      </c>
      <c r="F50" s="22">
        <f t="shared" si="5"/>
        <v>6.9876391149430339E-2</v>
      </c>
      <c r="G50" s="8"/>
      <c r="H50" s="8"/>
      <c r="I50" s="8"/>
      <c r="J50" s="8"/>
      <c r="K50" s="8"/>
      <c r="L50" s="8"/>
      <c r="M50" s="8"/>
      <c r="N50" s="8"/>
      <c r="O50" s="8"/>
      <c r="P50" s="8"/>
      <c r="Q50" s="8"/>
      <c r="R50" s="8"/>
      <c r="S50" s="8"/>
      <c r="T50" s="8"/>
      <c r="U50" s="8"/>
      <c r="V50" s="14"/>
    </row>
    <row r="51" spans="1:28" x14ac:dyDescent="0.3">
      <c r="A51" s="5" t="s">
        <v>4</v>
      </c>
      <c r="B51" s="13" t="e">
        <v>#N/A</v>
      </c>
      <c r="C51" s="22">
        <f>(C31-$B$31)/$B$31</f>
        <v>7.0000480479197921E-2</v>
      </c>
      <c r="D51" s="22">
        <f t="shared" si="5"/>
        <v>3.9590869402519643E-2</v>
      </c>
      <c r="E51" s="22">
        <f>(E31-D31)/D31</f>
        <v>6.8947974659243613E-2</v>
      </c>
      <c r="F51" s="22">
        <f t="shared" si="5"/>
        <v>8.2163734813178527E-2</v>
      </c>
      <c r="G51" s="8"/>
      <c r="H51" s="8"/>
      <c r="I51" s="8"/>
      <c r="J51" s="8"/>
      <c r="K51" s="8"/>
      <c r="L51" s="8"/>
      <c r="M51" s="8"/>
      <c r="N51" s="8"/>
      <c r="O51" s="8"/>
      <c r="P51" s="8"/>
      <c r="Q51" s="8"/>
      <c r="R51" s="8"/>
      <c r="S51" s="8"/>
      <c r="T51" s="8"/>
      <c r="U51" s="8"/>
      <c r="V51" s="14"/>
    </row>
    <row r="52" spans="1:28" x14ac:dyDescent="0.3">
      <c r="A52" s="5" t="s">
        <v>5</v>
      </c>
      <c r="B52" s="13" t="e">
        <v>#N/A</v>
      </c>
      <c r="C52" s="22">
        <f>(C32-$B$32)/$B$32</f>
        <v>6.5752232725442117E-2</v>
      </c>
      <c r="D52" s="22">
        <f t="shared" si="5"/>
        <v>5.6868664723400332E-2</v>
      </c>
      <c r="E52" s="22">
        <f t="shared" si="5"/>
        <v>4.6427117215529223E-2</v>
      </c>
      <c r="F52" s="22">
        <f t="shared" si="5"/>
        <v>5.7660582664497598E-2</v>
      </c>
      <c r="G52" s="8"/>
      <c r="H52" s="8"/>
      <c r="I52" s="8"/>
      <c r="J52" s="8"/>
      <c r="K52" s="8"/>
      <c r="L52" s="8"/>
      <c r="M52" s="8"/>
      <c r="N52" s="8"/>
      <c r="O52" s="8"/>
      <c r="P52" s="8"/>
      <c r="Q52" s="8"/>
      <c r="R52" s="8"/>
      <c r="S52" s="8"/>
      <c r="T52" s="8"/>
      <c r="U52" s="8"/>
      <c r="V52" s="14"/>
    </row>
    <row r="53" spans="1:28" x14ac:dyDescent="0.3">
      <c r="A53" s="5" t="s">
        <v>6</v>
      </c>
      <c r="B53" s="13" t="e">
        <v>#N/A</v>
      </c>
      <c r="C53" s="22">
        <f>(C33-$B$33)/$B$33</f>
        <v>5.351411236289659E-2</v>
      </c>
      <c r="D53" s="22">
        <f t="shared" si="5"/>
        <v>5.8956665692486206E-2</v>
      </c>
      <c r="E53" s="22">
        <f t="shared" si="5"/>
        <v>5.003601312053331E-2</v>
      </c>
      <c r="F53" s="22">
        <f t="shared" si="5"/>
        <v>5.2351708001381898E-2</v>
      </c>
      <c r="G53" s="8"/>
      <c r="H53" s="8"/>
      <c r="I53" s="8"/>
      <c r="J53" s="8"/>
      <c r="K53" s="8"/>
      <c r="L53" s="8"/>
      <c r="M53" s="8"/>
      <c r="N53" s="8"/>
      <c r="O53" s="8"/>
      <c r="P53" s="8"/>
      <c r="Q53" s="8"/>
      <c r="R53" s="8"/>
      <c r="S53" s="8"/>
      <c r="T53" s="8"/>
      <c r="U53" s="8"/>
      <c r="V53" s="14"/>
    </row>
    <row r="54" spans="1:28" x14ac:dyDescent="0.3">
      <c r="A54" s="3"/>
      <c r="B54" s="10"/>
      <c r="C54" s="10"/>
      <c r="D54" s="10"/>
      <c r="E54" s="10"/>
      <c r="F54" s="10"/>
      <c r="G54" s="10"/>
      <c r="H54" s="10"/>
      <c r="I54" s="10"/>
      <c r="J54" s="10"/>
      <c r="K54" s="10"/>
      <c r="L54" s="6"/>
      <c r="M54" s="6"/>
      <c r="N54" s="6"/>
      <c r="O54" s="11"/>
      <c r="P54" s="11"/>
      <c r="Q54" s="6"/>
      <c r="R54" s="6"/>
      <c r="S54" s="6"/>
      <c r="T54" s="6"/>
      <c r="U54" s="6"/>
    </row>
    <row r="55" spans="1:28" ht="15.6" customHeight="1" x14ac:dyDescent="0.3">
      <c r="A55" s="38" t="s">
        <v>10</v>
      </c>
      <c r="B55" s="38"/>
      <c r="C55" s="38"/>
      <c r="D55" s="38"/>
      <c r="E55" s="38"/>
      <c r="F55" s="38"/>
      <c r="G55" s="8"/>
      <c r="H55" s="8"/>
      <c r="I55" s="8"/>
      <c r="J55" s="8"/>
      <c r="K55" s="8"/>
      <c r="L55" s="8"/>
      <c r="M55"/>
      <c r="N55"/>
      <c r="O55"/>
      <c r="P55"/>
      <c r="Q55"/>
      <c r="R55"/>
      <c r="S55"/>
      <c r="T55"/>
      <c r="U55"/>
      <c r="V55"/>
      <c r="W55"/>
      <c r="X55"/>
      <c r="Y55"/>
      <c r="Z55"/>
      <c r="AA55"/>
      <c r="AB55"/>
    </row>
    <row r="56" spans="1:28" ht="15.6" customHeight="1" x14ac:dyDescent="0.3">
      <c r="A56" s="48" t="s">
        <v>42</v>
      </c>
      <c r="B56" s="48"/>
      <c r="C56" s="48"/>
      <c r="D56" s="48"/>
      <c r="E56" s="48"/>
      <c r="F56" s="48"/>
      <c r="G56" s="48"/>
      <c r="H56" s="48"/>
      <c r="I56" s="48"/>
      <c r="J56" s="48"/>
      <c r="K56" s="48"/>
      <c r="L56" s="8"/>
      <c r="M56"/>
      <c r="N56"/>
      <c r="O56"/>
      <c r="P56"/>
      <c r="Q56"/>
      <c r="R56"/>
      <c r="S56"/>
      <c r="T56"/>
      <c r="U56"/>
      <c r="V56"/>
      <c r="W56"/>
      <c r="X56"/>
      <c r="Y56"/>
      <c r="Z56"/>
      <c r="AA56"/>
      <c r="AB56"/>
    </row>
    <row r="57" spans="1:28" x14ac:dyDescent="0.3">
      <c r="A57" s="4"/>
      <c r="B57" s="4"/>
      <c r="C57" s="4"/>
      <c r="D57" s="4"/>
      <c r="E57" s="4"/>
      <c r="F57" s="4"/>
      <c r="G57" s="4"/>
      <c r="H57" s="4"/>
      <c r="I57" s="4"/>
      <c r="J57" s="4"/>
      <c r="K57" s="4"/>
      <c r="L57"/>
      <c r="M57"/>
      <c r="N57"/>
      <c r="P57"/>
      <c r="Q57"/>
      <c r="R57"/>
      <c r="S57"/>
      <c r="T57"/>
      <c r="U57"/>
      <c r="V57"/>
      <c r="W57"/>
      <c r="X57"/>
      <c r="Y57"/>
      <c r="Z57"/>
      <c r="AA57"/>
      <c r="AB57"/>
    </row>
    <row r="58" spans="1:28" x14ac:dyDescent="0.3">
      <c r="A58" t="s">
        <v>49</v>
      </c>
      <c r="B58"/>
      <c r="C58"/>
      <c r="D58"/>
      <c r="E58"/>
      <c r="F58"/>
      <c r="G58"/>
      <c r="H58"/>
      <c r="I58"/>
      <c r="J58"/>
      <c r="K58"/>
      <c r="L58"/>
      <c r="M58"/>
      <c r="N58"/>
      <c r="P58"/>
      <c r="Q58"/>
      <c r="R58"/>
      <c r="S58"/>
      <c r="T58"/>
      <c r="U58"/>
      <c r="V58"/>
      <c r="W58"/>
      <c r="X58"/>
      <c r="Y58"/>
      <c r="Z58"/>
      <c r="AA58"/>
      <c r="AB58"/>
    </row>
  </sheetData>
  <mergeCells count="9">
    <mergeCell ref="A56:K56"/>
    <mergeCell ref="A55:F55"/>
    <mergeCell ref="A1:A9"/>
    <mergeCell ref="A34:K34"/>
    <mergeCell ref="A35:K35"/>
    <mergeCell ref="A36:K36"/>
    <mergeCell ref="A37:K37"/>
    <mergeCell ref="A22:K25"/>
    <mergeCell ref="A15:K20"/>
  </mergeCells>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300D-7C2F-42A4-B486-FD3B71791729}">
  <dimension ref="A1:AO182"/>
  <sheetViews>
    <sheetView showGridLines="0" tabSelected="1" topLeftCell="A133" zoomScaleNormal="100" workbookViewId="0">
      <selection activeCell="J35" sqref="J35"/>
    </sheetView>
  </sheetViews>
  <sheetFormatPr defaultColWidth="11.19921875" defaultRowHeight="15.6" x14ac:dyDescent="0.3"/>
  <cols>
    <col min="1" max="1" width="17.19921875" customWidth="1"/>
    <col min="2" max="2" width="17.19921875" style="7" bestFit="1" customWidth="1"/>
    <col min="3" max="7" width="17.19921875" style="7" customWidth="1"/>
    <col min="8" max="28" width="17.5" style="7" customWidth="1"/>
    <col min="29" max="43" width="17.5" customWidth="1"/>
  </cols>
  <sheetData>
    <row r="1" spans="1:22" x14ac:dyDescent="0.3">
      <c r="A1" s="40"/>
    </row>
    <row r="2" spans="1:22" x14ac:dyDescent="0.3">
      <c r="A2" s="40"/>
      <c r="C2" s="8"/>
      <c r="D2" s="8"/>
      <c r="E2" s="8"/>
      <c r="F2" s="8"/>
      <c r="G2" s="8"/>
      <c r="H2" s="8"/>
      <c r="I2" s="8"/>
      <c r="J2" s="8"/>
      <c r="K2" s="8"/>
      <c r="L2" s="8"/>
      <c r="M2" s="8"/>
      <c r="N2" s="8"/>
      <c r="O2" s="8"/>
      <c r="P2" s="8"/>
      <c r="Q2" s="8"/>
    </row>
    <row r="3" spans="1:22" x14ac:dyDescent="0.3">
      <c r="A3" s="40"/>
    </row>
    <row r="4" spans="1:22" x14ac:dyDescent="0.3">
      <c r="A4" s="40"/>
    </row>
    <row r="5" spans="1:22" x14ac:dyDescent="0.3">
      <c r="A5" s="40"/>
    </row>
    <row r="6" spans="1:22" x14ac:dyDescent="0.3">
      <c r="A6" s="40"/>
    </row>
    <row r="7" spans="1:22" x14ac:dyDescent="0.3">
      <c r="A7" s="40"/>
    </row>
    <row r="8" spans="1:22" x14ac:dyDescent="0.3">
      <c r="A8" s="40"/>
    </row>
    <row r="9" spans="1:22" x14ac:dyDescent="0.3">
      <c r="A9" s="40"/>
    </row>
    <row r="10" spans="1:22" ht="25.8" x14ac:dyDescent="0.3">
      <c r="A10" s="44" t="s">
        <v>0</v>
      </c>
      <c r="B10" s="43"/>
      <c r="C10" s="43"/>
      <c r="D10" s="43"/>
      <c r="E10" s="43"/>
      <c r="F10" s="43"/>
      <c r="G10" s="43"/>
      <c r="H10" s="43"/>
      <c r="I10" s="43"/>
      <c r="J10" s="43"/>
      <c r="K10" s="43"/>
    </row>
    <row r="11" spans="1:22" ht="30" x14ac:dyDescent="0.3">
      <c r="A11" s="45" t="s">
        <v>1</v>
      </c>
      <c r="B11" s="43"/>
      <c r="C11" s="43"/>
      <c r="D11" s="43"/>
      <c r="E11" s="43"/>
      <c r="F11" s="43"/>
      <c r="G11" s="43"/>
      <c r="H11" s="43"/>
      <c r="I11" s="43"/>
      <c r="J11" s="43"/>
      <c r="K11" s="43"/>
      <c r="L11" s="9"/>
      <c r="M11" s="9"/>
      <c r="N11" s="9"/>
      <c r="O11" s="9"/>
      <c r="P11" s="9"/>
      <c r="Q11" s="9"/>
      <c r="R11" s="9"/>
      <c r="S11" s="9"/>
    </row>
    <row r="12" spans="1:22" x14ac:dyDescent="0.3">
      <c r="A12" s="46" t="s">
        <v>45</v>
      </c>
      <c r="B12" s="43"/>
      <c r="C12" s="43"/>
      <c r="D12" s="43"/>
      <c r="E12" s="43"/>
      <c r="F12" s="43"/>
      <c r="G12" s="43"/>
      <c r="H12" s="43"/>
      <c r="I12" s="43"/>
      <c r="J12" s="43"/>
      <c r="K12" s="43"/>
      <c r="L12" s="36"/>
      <c r="M12" s="36"/>
      <c r="N12" s="36"/>
      <c r="O12" s="36"/>
      <c r="P12" s="36"/>
      <c r="Q12" s="36"/>
      <c r="R12" s="36"/>
      <c r="S12" s="36"/>
      <c r="T12" s="36"/>
      <c r="U12" s="36"/>
      <c r="V12" s="36"/>
    </row>
    <row r="13" spans="1:22" x14ac:dyDescent="0.3">
      <c r="A13" s="46" t="s">
        <v>46</v>
      </c>
      <c r="B13" s="43"/>
      <c r="C13" s="43"/>
      <c r="D13" s="43"/>
      <c r="E13" s="43"/>
      <c r="F13" s="43"/>
      <c r="G13" s="43"/>
      <c r="H13" s="43"/>
      <c r="I13" s="43"/>
      <c r="J13" s="43"/>
      <c r="K13" s="43"/>
      <c r="L13" s="36"/>
      <c r="M13" s="36"/>
      <c r="N13" s="36"/>
      <c r="O13" s="36"/>
      <c r="P13" s="36"/>
      <c r="Q13" s="36"/>
      <c r="R13" s="36"/>
      <c r="S13" s="36"/>
      <c r="T13" s="36"/>
      <c r="U13" s="36"/>
      <c r="V13" s="36"/>
    </row>
    <row r="14" spans="1:22" x14ac:dyDescent="0.3">
      <c r="A14" s="1"/>
      <c r="B14" s="36"/>
      <c r="C14" s="36"/>
      <c r="D14" s="36"/>
      <c r="E14" s="36"/>
      <c r="F14" s="36"/>
      <c r="G14" s="36"/>
      <c r="H14" s="36"/>
      <c r="I14" s="36"/>
      <c r="J14" s="36"/>
      <c r="K14" s="36"/>
      <c r="L14" s="36"/>
      <c r="M14" s="36"/>
      <c r="N14" s="36"/>
      <c r="O14" s="36"/>
      <c r="P14" s="36"/>
      <c r="Q14" s="36"/>
      <c r="R14" s="36"/>
      <c r="S14" s="36"/>
      <c r="T14" s="36"/>
      <c r="U14" s="36"/>
      <c r="V14" s="36"/>
    </row>
    <row r="15" spans="1:22" ht="15" customHeight="1" x14ac:dyDescent="0.3">
      <c r="A15" s="38" t="s">
        <v>47</v>
      </c>
      <c r="B15" s="38"/>
      <c r="C15" s="38"/>
      <c r="D15" s="38"/>
      <c r="E15" s="38"/>
      <c r="F15" s="38"/>
      <c r="G15" s="38"/>
      <c r="H15" s="38"/>
      <c r="I15" s="38"/>
      <c r="J15" s="38"/>
      <c r="K15" s="38"/>
      <c r="M15" s="16"/>
      <c r="N15" s="16"/>
      <c r="O15" s="2"/>
      <c r="P15" s="2"/>
      <c r="Q15" s="2"/>
      <c r="R15" s="2"/>
      <c r="S15" s="2"/>
      <c r="T15" s="2"/>
      <c r="U15" s="2"/>
      <c r="V15" s="2"/>
    </row>
    <row r="16" spans="1:22" x14ac:dyDescent="0.3">
      <c r="A16" s="38"/>
      <c r="B16" s="38"/>
      <c r="C16" s="38"/>
      <c r="D16" s="38"/>
      <c r="E16" s="38"/>
      <c r="F16" s="38"/>
      <c r="G16" s="38"/>
      <c r="H16" s="38"/>
      <c r="I16" s="38"/>
      <c r="J16" s="38"/>
      <c r="K16" s="38"/>
      <c r="M16" s="16"/>
      <c r="N16" s="16"/>
      <c r="O16" s="2"/>
      <c r="P16" s="2"/>
      <c r="Q16" s="2"/>
      <c r="R16" s="2"/>
      <c r="S16" s="2"/>
      <c r="T16" s="2"/>
      <c r="U16" s="2"/>
      <c r="V16" s="2"/>
    </row>
    <row r="17" spans="1:22" x14ac:dyDescent="0.3">
      <c r="A17" s="38"/>
      <c r="B17" s="38"/>
      <c r="C17" s="38"/>
      <c r="D17" s="38"/>
      <c r="E17" s="38"/>
      <c r="F17" s="38"/>
      <c r="G17" s="38"/>
      <c r="H17" s="38"/>
      <c r="I17" s="38"/>
      <c r="J17" s="38"/>
      <c r="K17" s="38"/>
      <c r="M17" s="16"/>
      <c r="N17" s="16"/>
      <c r="O17" s="2"/>
      <c r="P17" s="2"/>
      <c r="Q17" s="2"/>
      <c r="R17" s="2"/>
      <c r="S17" s="2"/>
      <c r="T17" s="2"/>
      <c r="U17" s="2"/>
      <c r="V17" s="2"/>
    </row>
    <row r="18" spans="1:22" x14ac:dyDescent="0.3">
      <c r="A18" s="38"/>
      <c r="B18" s="38"/>
      <c r="C18" s="38"/>
      <c r="D18" s="38"/>
      <c r="E18" s="38"/>
      <c r="F18" s="38"/>
      <c r="G18" s="38"/>
      <c r="H18" s="38"/>
      <c r="I18" s="38"/>
      <c r="J18" s="38"/>
      <c r="K18" s="38"/>
      <c r="M18" s="12"/>
      <c r="N18" s="12"/>
      <c r="O18" s="12"/>
      <c r="P18" s="12"/>
      <c r="Q18" s="12"/>
      <c r="R18" s="12"/>
      <c r="S18" s="2"/>
      <c r="T18" s="2"/>
      <c r="U18" s="2"/>
      <c r="V18" s="2"/>
    </row>
    <row r="19" spans="1:22" x14ac:dyDescent="0.3">
      <c r="A19" s="38"/>
      <c r="B19" s="38"/>
      <c r="C19" s="38"/>
      <c r="D19" s="38"/>
      <c r="E19" s="38"/>
      <c r="F19" s="38"/>
      <c r="G19" s="38"/>
      <c r="H19" s="38"/>
      <c r="I19" s="38"/>
      <c r="J19" s="38"/>
      <c r="K19" s="38"/>
      <c r="M19" s="12"/>
      <c r="N19" s="12"/>
      <c r="O19" s="12"/>
      <c r="P19" s="12"/>
      <c r="Q19" s="12"/>
      <c r="R19" s="12"/>
      <c r="S19" s="2"/>
      <c r="T19" s="2"/>
      <c r="U19" s="2"/>
      <c r="V19" s="2"/>
    </row>
    <row r="20" spans="1:22" ht="50.4" customHeight="1" x14ac:dyDescent="0.3">
      <c r="A20" s="38"/>
      <c r="B20" s="38"/>
      <c r="C20" s="38"/>
      <c r="D20" s="38"/>
      <c r="E20" s="38"/>
      <c r="F20" s="38"/>
      <c r="G20" s="38"/>
      <c r="H20" s="38"/>
      <c r="I20" s="38"/>
      <c r="J20" s="38"/>
      <c r="K20" s="38"/>
      <c r="M20" s="12"/>
      <c r="N20" s="12"/>
      <c r="O20" s="12"/>
      <c r="P20" s="12"/>
      <c r="Q20" s="12"/>
      <c r="R20" s="12"/>
      <c r="S20" s="2"/>
      <c r="T20" s="2"/>
      <c r="U20" s="2"/>
      <c r="V20" s="2"/>
    </row>
    <row r="21" spans="1:22" x14ac:dyDescent="0.3">
      <c r="A21" s="2"/>
      <c r="B21" s="2"/>
      <c r="C21" s="2"/>
      <c r="D21" s="2"/>
      <c r="E21" s="2"/>
      <c r="F21" s="2"/>
      <c r="G21" s="2"/>
      <c r="H21" s="2"/>
      <c r="I21" s="2"/>
      <c r="J21" s="2"/>
      <c r="K21" s="2"/>
      <c r="L21" s="2"/>
      <c r="M21" s="2"/>
      <c r="N21" s="2"/>
      <c r="O21" s="2"/>
      <c r="P21" s="2"/>
      <c r="Q21" s="2"/>
      <c r="R21" s="2"/>
      <c r="S21" s="2"/>
      <c r="T21" s="2"/>
      <c r="U21" s="2"/>
      <c r="V21" s="2"/>
    </row>
    <row r="22" spans="1:22" ht="15" customHeight="1" x14ac:dyDescent="0.3">
      <c r="A22" s="38" t="s">
        <v>56</v>
      </c>
      <c r="B22" s="38"/>
      <c r="C22" s="38"/>
      <c r="D22" s="38"/>
      <c r="E22" s="38"/>
      <c r="F22" s="38"/>
      <c r="G22" s="38"/>
      <c r="H22" s="38"/>
      <c r="I22" s="38"/>
      <c r="J22" s="38"/>
      <c r="K22" s="38"/>
      <c r="L22" s="8"/>
      <c r="M22" s="8"/>
      <c r="N22" s="8"/>
      <c r="O22" s="14"/>
      <c r="V22" s="14"/>
    </row>
    <row r="23" spans="1:22" x14ac:dyDescent="0.3">
      <c r="A23" s="38"/>
      <c r="B23" s="38"/>
      <c r="C23" s="38"/>
      <c r="D23" s="38"/>
      <c r="E23" s="38"/>
      <c r="F23" s="38"/>
      <c r="G23" s="38"/>
      <c r="H23" s="38"/>
      <c r="I23" s="38"/>
      <c r="J23" s="38"/>
      <c r="K23" s="38"/>
      <c r="L23" s="8"/>
      <c r="M23" s="8"/>
      <c r="N23" s="8"/>
      <c r="O23" s="14"/>
      <c r="V23" s="14"/>
    </row>
    <row r="24" spans="1:22" x14ac:dyDescent="0.3">
      <c r="A24" s="38"/>
      <c r="B24" s="38"/>
      <c r="C24" s="38"/>
      <c r="D24" s="38"/>
      <c r="E24" s="38"/>
      <c r="F24" s="38"/>
      <c r="G24" s="38"/>
      <c r="H24" s="38"/>
      <c r="I24" s="38"/>
      <c r="J24" s="38"/>
      <c r="K24" s="38"/>
      <c r="L24" s="8"/>
      <c r="M24" s="8"/>
      <c r="N24" s="8"/>
      <c r="O24" s="14"/>
      <c r="V24" s="14"/>
    </row>
    <row r="25" spans="1:22" ht="163.80000000000001" customHeight="1" x14ac:dyDescent="0.3">
      <c r="A25" s="38"/>
      <c r="B25" s="38"/>
      <c r="C25" s="38"/>
      <c r="D25" s="38"/>
      <c r="E25" s="38"/>
      <c r="F25" s="38"/>
      <c r="G25" s="38"/>
      <c r="H25" s="38"/>
      <c r="I25" s="38"/>
      <c r="J25" s="38"/>
      <c r="K25" s="38"/>
      <c r="L25" s="8"/>
      <c r="M25" s="8"/>
      <c r="N25" s="8"/>
      <c r="O25" s="14"/>
      <c r="P25" s="14"/>
      <c r="Q25" s="14"/>
      <c r="R25" s="14"/>
      <c r="S25" s="14"/>
      <c r="T25" s="14"/>
      <c r="U25" s="14"/>
      <c r="V25" s="14"/>
    </row>
    <row r="26" spans="1:22" x14ac:dyDescent="0.3">
      <c r="A26" s="14"/>
      <c r="B26" s="14"/>
      <c r="C26" s="14"/>
      <c r="D26" s="14"/>
      <c r="E26" s="14"/>
      <c r="F26" s="14"/>
      <c r="G26" s="14"/>
      <c r="H26" s="14"/>
      <c r="I26" s="14"/>
      <c r="J26" s="14"/>
      <c r="K26" s="14"/>
      <c r="L26" s="14"/>
      <c r="M26" s="14"/>
      <c r="N26" s="14"/>
      <c r="O26" s="14"/>
      <c r="P26" s="14"/>
      <c r="Q26" s="14"/>
      <c r="R26" s="14"/>
      <c r="S26" s="14"/>
      <c r="T26" s="14"/>
      <c r="U26" s="14"/>
      <c r="V26" s="14"/>
    </row>
    <row r="27" spans="1:22" ht="17.399999999999999" x14ac:dyDescent="0.3">
      <c r="A27" s="18" t="s">
        <v>50</v>
      </c>
      <c r="B27" s="14"/>
      <c r="C27" s="14"/>
      <c r="D27" s="14"/>
      <c r="E27" s="14"/>
      <c r="F27" s="14"/>
      <c r="G27" s="14"/>
      <c r="H27" s="14"/>
      <c r="I27" s="14"/>
      <c r="J27" s="14"/>
      <c r="K27" s="14"/>
      <c r="L27" s="14"/>
      <c r="M27" s="14"/>
      <c r="N27" s="14"/>
      <c r="O27" s="14"/>
      <c r="P27" s="14"/>
      <c r="Q27" s="14"/>
      <c r="R27" s="14"/>
      <c r="S27" s="14"/>
      <c r="T27" s="14"/>
      <c r="U27" s="14"/>
      <c r="V27" s="14"/>
    </row>
    <row r="28" spans="1:22" ht="15.6" customHeight="1" x14ac:dyDescent="0.3">
      <c r="A28" s="49" t="s">
        <v>11</v>
      </c>
      <c r="B28" s="41" t="s">
        <v>12</v>
      </c>
      <c r="C28" s="42"/>
      <c r="D28" s="41" t="s">
        <v>13</v>
      </c>
      <c r="E28" s="42"/>
      <c r="F28" s="41" t="s">
        <v>14</v>
      </c>
      <c r="G28" s="42"/>
      <c r="H28" s="8"/>
      <c r="I28" s="8"/>
      <c r="J28" s="8"/>
      <c r="K28" s="8"/>
      <c r="L28" s="8"/>
      <c r="M28" s="8"/>
      <c r="N28" s="8"/>
      <c r="O28" s="8"/>
      <c r="P28" s="8"/>
      <c r="Q28" s="8"/>
      <c r="R28" s="8"/>
      <c r="S28" s="8"/>
      <c r="T28" s="8"/>
      <c r="U28" s="8"/>
      <c r="V28" s="14"/>
    </row>
    <row r="29" spans="1:22" x14ac:dyDescent="0.3">
      <c r="A29" s="50"/>
      <c r="B29" s="27" t="s">
        <v>51</v>
      </c>
      <c r="C29" s="27" t="s">
        <v>5</v>
      </c>
      <c r="D29" s="27" t="s">
        <v>51</v>
      </c>
      <c r="E29" s="27" t="s">
        <v>5</v>
      </c>
      <c r="F29" s="27" t="s">
        <v>51</v>
      </c>
      <c r="G29" s="27" t="s">
        <v>5</v>
      </c>
      <c r="H29" s="8"/>
      <c r="I29" s="8"/>
      <c r="J29" s="8"/>
      <c r="K29" s="8"/>
      <c r="L29" s="8"/>
      <c r="M29" s="8"/>
      <c r="N29" s="8"/>
      <c r="O29" s="8"/>
      <c r="P29" s="8"/>
      <c r="Q29" s="8"/>
      <c r="R29" s="8"/>
      <c r="S29" s="8"/>
      <c r="T29" s="8"/>
      <c r="U29" s="8"/>
      <c r="V29" s="14"/>
    </row>
    <row r="30" spans="1:22" x14ac:dyDescent="0.3">
      <c r="A30" s="52">
        <v>2021</v>
      </c>
      <c r="B30" s="54">
        <v>247432</v>
      </c>
      <c r="C30" s="54">
        <v>14822201</v>
      </c>
      <c r="D30" s="29" t="e">
        <v>#N/A</v>
      </c>
      <c r="E30" s="30" t="e">
        <v>#N/A</v>
      </c>
      <c r="F30" s="29" t="e">
        <v>#N/A</v>
      </c>
      <c r="G30" s="30" t="e">
        <v>#N/A</v>
      </c>
      <c r="H30" s="8"/>
      <c r="I30" s="8"/>
      <c r="J30" s="8"/>
      <c r="K30" s="8"/>
      <c r="L30" s="8"/>
      <c r="M30" s="8"/>
      <c r="N30" s="8"/>
      <c r="O30" s="8"/>
      <c r="P30" s="8"/>
      <c r="Q30" s="8"/>
      <c r="R30" s="8"/>
      <c r="S30" s="8"/>
      <c r="T30" s="8"/>
      <c r="U30" s="8"/>
      <c r="V30" s="14"/>
    </row>
    <row r="31" spans="1:22" x14ac:dyDescent="0.3">
      <c r="A31" s="52">
        <v>2022</v>
      </c>
      <c r="B31" s="54">
        <v>252791</v>
      </c>
      <c r="C31" s="54">
        <v>15128558</v>
      </c>
      <c r="D31" s="55">
        <f t="shared" ref="D31:D55" si="0">(B31-$B$30)/$B$30</f>
        <v>2.1658475864075787E-2</v>
      </c>
      <c r="E31" s="56">
        <f t="shared" ref="E31:E55" si="1">(C31-$C$30)/$C$30</f>
        <v>2.0668792711689716E-2</v>
      </c>
      <c r="F31" s="55">
        <f>(B31-B30)/B30</f>
        <v>2.1658475864075787E-2</v>
      </c>
      <c r="G31" s="55">
        <f>(C31-C30)/C30</f>
        <v>2.0668792711689716E-2</v>
      </c>
      <c r="H31" s="8"/>
      <c r="I31" s="8"/>
      <c r="J31" s="8"/>
      <c r="K31" s="8"/>
      <c r="L31" s="8"/>
      <c r="M31" s="8"/>
      <c r="N31" s="8"/>
      <c r="O31" s="8"/>
      <c r="P31" s="8"/>
      <c r="Q31" s="8"/>
      <c r="R31" s="8"/>
      <c r="S31" s="8"/>
      <c r="T31" s="8"/>
      <c r="U31" s="8"/>
      <c r="V31" s="14"/>
    </row>
    <row r="32" spans="1:22" x14ac:dyDescent="0.3">
      <c r="A32" s="52">
        <v>2023</v>
      </c>
      <c r="B32" s="54">
        <v>257805</v>
      </c>
      <c r="C32" s="54">
        <v>15379222</v>
      </c>
      <c r="D32" s="55">
        <f t="shared" si="0"/>
        <v>4.1922629247631675E-2</v>
      </c>
      <c r="E32" s="56">
        <f t="shared" si="1"/>
        <v>3.7580181242988134E-2</v>
      </c>
      <c r="F32" s="55">
        <f t="shared" ref="F32:G55" si="2">(B32-B31)/B31</f>
        <v>1.9834566895182187E-2</v>
      </c>
      <c r="G32" s="55">
        <f t="shared" si="2"/>
        <v>1.6568928776952832E-2</v>
      </c>
      <c r="H32" s="8"/>
      <c r="I32" s="8"/>
      <c r="J32" s="8"/>
      <c r="K32" s="8"/>
      <c r="L32" s="8"/>
      <c r="M32" s="8"/>
      <c r="N32" s="8"/>
      <c r="O32" s="8"/>
      <c r="P32" s="8"/>
      <c r="Q32" s="8"/>
      <c r="R32" s="8"/>
      <c r="S32" s="8"/>
      <c r="T32" s="8"/>
      <c r="U32" s="8"/>
      <c r="V32" s="14"/>
    </row>
    <row r="33" spans="1:22" x14ac:dyDescent="0.3">
      <c r="A33" s="52">
        <v>2024</v>
      </c>
      <c r="B33" s="54">
        <v>262788</v>
      </c>
      <c r="C33" s="54">
        <v>15621184</v>
      </c>
      <c r="D33" s="55">
        <f t="shared" si="0"/>
        <v>6.2061495683662579E-2</v>
      </c>
      <c r="E33" s="56">
        <f t="shared" si="1"/>
        <v>5.3904477479424277E-2</v>
      </c>
      <c r="F33" s="55">
        <f t="shared" si="2"/>
        <v>1.9328562285448304E-2</v>
      </c>
      <c r="G33" s="55">
        <f t="shared" si="2"/>
        <v>1.5733045533772774E-2</v>
      </c>
      <c r="H33" s="8"/>
      <c r="I33" s="8"/>
      <c r="J33" s="8"/>
      <c r="K33" s="8"/>
      <c r="L33" s="8"/>
      <c r="M33" s="8"/>
      <c r="N33" s="8"/>
      <c r="O33" s="8"/>
      <c r="P33" s="8"/>
      <c r="Q33" s="8"/>
      <c r="R33" s="8"/>
      <c r="S33" s="8"/>
      <c r="T33" s="8"/>
      <c r="U33" s="8"/>
      <c r="V33" s="14"/>
    </row>
    <row r="34" spans="1:22" x14ac:dyDescent="0.3">
      <c r="A34" s="52">
        <v>2025</v>
      </c>
      <c r="B34" s="54">
        <v>267726</v>
      </c>
      <c r="C34" s="54">
        <v>15853651</v>
      </c>
      <c r="D34" s="55">
        <f t="shared" si="0"/>
        <v>8.201849397006046E-2</v>
      </c>
      <c r="E34" s="56">
        <f t="shared" si="1"/>
        <v>6.9588180594771315E-2</v>
      </c>
      <c r="F34" s="55">
        <f t="shared" si="2"/>
        <v>1.8790812365861456E-2</v>
      </c>
      <c r="G34" s="55">
        <f t="shared" si="2"/>
        <v>1.4881522424932707E-2</v>
      </c>
      <c r="H34" s="8"/>
      <c r="I34" s="8"/>
      <c r="J34" s="8"/>
      <c r="K34" s="8"/>
      <c r="L34" s="8"/>
      <c r="M34" s="8"/>
      <c r="N34" s="8"/>
      <c r="O34" s="8"/>
      <c r="P34" s="8"/>
      <c r="Q34" s="8"/>
      <c r="R34" s="8"/>
      <c r="S34" s="8"/>
      <c r="T34" s="8"/>
      <c r="U34" s="8"/>
      <c r="V34" s="14"/>
    </row>
    <row r="35" spans="1:22" x14ac:dyDescent="0.3">
      <c r="A35" s="52">
        <v>2026</v>
      </c>
      <c r="B35" s="54">
        <v>272634</v>
      </c>
      <c r="C35" s="54">
        <v>16076012</v>
      </c>
      <c r="D35" s="55">
        <f t="shared" si="0"/>
        <v>0.10185424682336966</v>
      </c>
      <c r="E35" s="56">
        <f t="shared" si="1"/>
        <v>8.4590068640952851E-2</v>
      </c>
      <c r="F35" s="55">
        <f t="shared" si="2"/>
        <v>1.8332175433092041E-2</v>
      </c>
      <c r="G35" s="55">
        <f t="shared" si="2"/>
        <v>1.4025854359983072E-2</v>
      </c>
      <c r="H35" s="8"/>
      <c r="I35" s="8"/>
      <c r="J35" s="8"/>
      <c r="K35" s="8"/>
      <c r="L35" s="8"/>
      <c r="M35" s="8"/>
      <c r="N35" s="8"/>
      <c r="O35" s="8"/>
      <c r="P35" s="8"/>
      <c r="Q35" s="8"/>
      <c r="R35" s="8"/>
      <c r="S35" s="8"/>
      <c r="T35" s="8"/>
      <c r="U35" s="8"/>
      <c r="V35" s="14"/>
    </row>
    <row r="36" spans="1:22" x14ac:dyDescent="0.3">
      <c r="A36" s="52">
        <v>2027</v>
      </c>
      <c r="B36" s="54">
        <v>277500</v>
      </c>
      <c r="C36" s="54">
        <v>16287950</v>
      </c>
      <c r="D36" s="55">
        <f t="shared" si="0"/>
        <v>0.12152025607035469</v>
      </c>
      <c r="E36" s="56">
        <f t="shared" si="1"/>
        <v>9.8888754780750848E-2</v>
      </c>
      <c r="F36" s="55">
        <f t="shared" si="2"/>
        <v>1.7848104051585642E-2</v>
      </c>
      <c r="G36" s="55">
        <f t="shared" si="2"/>
        <v>1.3183493518168561E-2</v>
      </c>
      <c r="H36" s="8"/>
      <c r="I36" s="8"/>
      <c r="J36" s="8"/>
      <c r="K36" s="8"/>
      <c r="L36" s="8"/>
      <c r="M36" s="8"/>
      <c r="N36" s="8"/>
      <c r="O36" s="8"/>
      <c r="P36" s="8"/>
      <c r="Q36" s="8"/>
      <c r="R36" s="8"/>
      <c r="S36" s="8"/>
      <c r="T36" s="8"/>
      <c r="U36" s="8"/>
      <c r="V36" s="14"/>
    </row>
    <row r="37" spans="1:22" x14ac:dyDescent="0.3">
      <c r="A37" s="52">
        <v>2028</v>
      </c>
      <c r="B37" s="54">
        <v>282308</v>
      </c>
      <c r="C37" s="54">
        <v>16489091</v>
      </c>
      <c r="D37" s="55">
        <f t="shared" si="0"/>
        <v>0.14095185748003491</v>
      </c>
      <c r="E37" s="56">
        <f t="shared" si="1"/>
        <v>0.11245900659422983</v>
      </c>
      <c r="F37" s="55">
        <f t="shared" si="2"/>
        <v>1.7326126126126128E-2</v>
      </c>
      <c r="G37" s="55">
        <f t="shared" si="2"/>
        <v>1.2349067869191642E-2</v>
      </c>
      <c r="H37" s="8"/>
      <c r="I37" s="8"/>
      <c r="J37" s="8"/>
      <c r="K37" s="8"/>
      <c r="L37" s="8"/>
      <c r="M37" s="8"/>
      <c r="N37" s="8"/>
      <c r="O37" s="8"/>
      <c r="P37" s="8"/>
      <c r="Q37" s="8"/>
      <c r="R37" s="8"/>
      <c r="S37" s="8"/>
      <c r="T37" s="8"/>
      <c r="U37" s="8"/>
      <c r="V37" s="14"/>
    </row>
    <row r="38" spans="1:22" x14ac:dyDescent="0.3">
      <c r="A38" s="52">
        <v>2029</v>
      </c>
      <c r="B38" s="54">
        <v>287124</v>
      </c>
      <c r="C38" s="54">
        <v>16690030</v>
      </c>
      <c r="D38" s="55">
        <f t="shared" si="0"/>
        <v>0.16041579100520548</v>
      </c>
      <c r="E38" s="56">
        <f t="shared" si="1"/>
        <v>0.12601563020228912</v>
      </c>
      <c r="F38" s="55">
        <f t="shared" si="2"/>
        <v>1.70593819516273E-2</v>
      </c>
      <c r="G38" s="55">
        <f t="shared" si="2"/>
        <v>1.2186178122250644E-2</v>
      </c>
      <c r="H38" s="8"/>
      <c r="I38" s="8"/>
      <c r="J38" s="8"/>
      <c r="K38" s="8"/>
      <c r="L38" s="8"/>
      <c r="M38" s="8"/>
      <c r="N38" s="8"/>
      <c r="O38" s="8"/>
      <c r="P38" s="8"/>
      <c r="Q38" s="8"/>
      <c r="R38" s="8"/>
      <c r="S38" s="8"/>
      <c r="T38" s="8"/>
      <c r="U38" s="8"/>
      <c r="V38" s="14"/>
    </row>
    <row r="39" spans="1:22" x14ac:dyDescent="0.3">
      <c r="A39" s="52">
        <v>2030</v>
      </c>
      <c r="B39" s="54">
        <v>291945</v>
      </c>
      <c r="C39" s="54">
        <v>16890652</v>
      </c>
      <c r="D39" s="55">
        <f t="shared" si="0"/>
        <v>0.17989993210255747</v>
      </c>
      <c r="E39" s="56">
        <f t="shared" si="1"/>
        <v>0.13955086697313038</v>
      </c>
      <c r="F39" s="55">
        <f t="shared" si="2"/>
        <v>1.679065490868057E-2</v>
      </c>
      <c r="G39" s="55">
        <f t="shared" si="2"/>
        <v>1.2020469705566736E-2</v>
      </c>
      <c r="H39" s="8"/>
      <c r="I39" s="8"/>
      <c r="J39" s="8"/>
      <c r="K39" s="8"/>
      <c r="L39" s="8"/>
      <c r="M39" s="8"/>
      <c r="N39" s="8"/>
      <c r="O39" s="8"/>
      <c r="P39" s="8"/>
      <c r="Q39" s="8"/>
      <c r="R39" s="8"/>
      <c r="S39" s="8"/>
      <c r="T39" s="8"/>
      <c r="U39" s="8"/>
      <c r="V39" s="14"/>
    </row>
    <row r="40" spans="1:22" x14ac:dyDescent="0.3">
      <c r="A40" s="52">
        <v>2031</v>
      </c>
      <c r="B40" s="54">
        <v>296763</v>
      </c>
      <c r="C40" s="54">
        <v>17090836</v>
      </c>
      <c r="D40" s="55">
        <f t="shared" si="0"/>
        <v>0.1993719486566006</v>
      </c>
      <c r="E40" s="56">
        <f t="shared" si="1"/>
        <v>0.15305655347677447</v>
      </c>
      <c r="F40" s="55">
        <f t="shared" si="2"/>
        <v>1.6503108462210349E-2</v>
      </c>
      <c r="G40" s="55">
        <f t="shared" si="2"/>
        <v>1.1851762738347815E-2</v>
      </c>
      <c r="H40" s="8"/>
      <c r="I40" s="8"/>
      <c r="J40" s="8"/>
      <c r="K40" s="8"/>
      <c r="L40" s="8"/>
      <c r="M40" s="8"/>
      <c r="N40" s="8"/>
      <c r="O40" s="8"/>
      <c r="P40" s="8"/>
      <c r="Q40" s="8"/>
      <c r="R40" s="8"/>
      <c r="S40" s="8"/>
      <c r="T40" s="8"/>
      <c r="U40" s="8"/>
      <c r="V40" s="14"/>
    </row>
    <row r="41" spans="1:22" x14ac:dyDescent="0.3">
      <c r="A41" s="52">
        <v>2032</v>
      </c>
      <c r="B41" s="54">
        <v>301573</v>
      </c>
      <c r="C41" s="54">
        <v>17290531</v>
      </c>
      <c r="D41" s="55">
        <f t="shared" si="0"/>
        <v>0.21881163309515342</v>
      </c>
      <c r="E41" s="56">
        <f t="shared" si="1"/>
        <v>0.16652924892868476</v>
      </c>
      <c r="F41" s="55">
        <f t="shared" si="2"/>
        <v>1.6208220027429294E-2</v>
      </c>
      <c r="G41" s="55">
        <f t="shared" si="2"/>
        <v>1.1684331884057632E-2</v>
      </c>
      <c r="H41" s="8"/>
      <c r="I41" s="8"/>
      <c r="J41" s="8"/>
      <c r="K41" s="8"/>
      <c r="L41" s="8"/>
      <c r="M41" s="8"/>
      <c r="N41" s="8"/>
      <c r="O41" s="8"/>
      <c r="P41" s="8"/>
      <c r="Q41" s="8"/>
      <c r="R41" s="8"/>
      <c r="S41" s="8"/>
      <c r="T41" s="8"/>
      <c r="U41" s="8"/>
      <c r="V41" s="14"/>
    </row>
    <row r="42" spans="1:22" x14ac:dyDescent="0.3">
      <c r="A42" s="52">
        <v>2033</v>
      </c>
      <c r="B42" s="54">
        <v>306371</v>
      </c>
      <c r="C42" s="54">
        <v>17489647</v>
      </c>
      <c r="D42" s="55">
        <f t="shared" si="0"/>
        <v>0.23820281936047075</v>
      </c>
      <c r="E42" s="56">
        <f t="shared" si="1"/>
        <v>0.17996288135614946</v>
      </c>
      <c r="F42" s="55">
        <f t="shared" si="2"/>
        <v>1.5909912359528208E-2</v>
      </c>
      <c r="G42" s="55">
        <f t="shared" si="2"/>
        <v>1.1515898499589169E-2</v>
      </c>
      <c r="H42" s="8"/>
      <c r="I42" s="8"/>
      <c r="J42" s="8"/>
      <c r="K42" s="8"/>
      <c r="L42" s="8"/>
      <c r="M42" s="8"/>
      <c r="N42" s="8"/>
      <c r="O42" s="8"/>
      <c r="P42" s="8"/>
      <c r="Q42" s="8"/>
      <c r="R42" s="8"/>
      <c r="S42" s="8"/>
      <c r="T42" s="8"/>
      <c r="U42" s="8"/>
      <c r="V42" s="14"/>
    </row>
    <row r="43" spans="1:22" x14ac:dyDescent="0.3">
      <c r="A43" s="52">
        <v>2034</v>
      </c>
      <c r="B43" s="54">
        <v>311154</v>
      </c>
      <c r="C43" s="54">
        <v>17688113</v>
      </c>
      <c r="D43" s="55">
        <f t="shared" si="0"/>
        <v>0.25753338290924377</v>
      </c>
      <c r="E43" s="56">
        <f t="shared" si="1"/>
        <v>0.1933526606473627</v>
      </c>
      <c r="F43" s="55">
        <f t="shared" si="2"/>
        <v>1.5611790933214959E-2</v>
      </c>
      <c r="G43" s="55">
        <f t="shared" si="2"/>
        <v>1.1347627542168233E-2</v>
      </c>
      <c r="H43" s="8"/>
      <c r="I43" s="8"/>
      <c r="J43" s="8"/>
      <c r="K43" s="8"/>
      <c r="L43" s="8"/>
      <c r="M43" s="8"/>
      <c r="N43" s="8"/>
      <c r="O43" s="8"/>
      <c r="P43" s="8"/>
      <c r="Q43" s="8"/>
      <c r="R43" s="8"/>
      <c r="S43" s="8"/>
      <c r="T43" s="8"/>
      <c r="U43" s="8"/>
      <c r="V43" s="14"/>
    </row>
    <row r="44" spans="1:22" x14ac:dyDescent="0.3">
      <c r="A44" s="52">
        <v>2035</v>
      </c>
      <c r="B44" s="54">
        <v>315924</v>
      </c>
      <c r="C44" s="54">
        <v>17885908</v>
      </c>
      <c r="D44" s="55">
        <f t="shared" si="0"/>
        <v>0.27681140677034499</v>
      </c>
      <c r="E44" s="56">
        <f t="shared" si="1"/>
        <v>0.2066971700086917</v>
      </c>
      <c r="F44" s="55">
        <f t="shared" si="2"/>
        <v>1.5330029503075647E-2</v>
      </c>
      <c r="G44" s="55">
        <f t="shared" si="2"/>
        <v>1.1182368633669403E-2</v>
      </c>
      <c r="H44" s="8"/>
      <c r="I44" s="8"/>
      <c r="J44" s="8"/>
      <c r="K44" s="8"/>
      <c r="L44" s="8"/>
      <c r="M44" s="8"/>
      <c r="N44" s="8"/>
      <c r="O44" s="8"/>
      <c r="P44" s="8"/>
      <c r="Q44" s="8"/>
      <c r="R44" s="8"/>
      <c r="S44" s="8"/>
      <c r="T44" s="8"/>
      <c r="U44" s="8"/>
      <c r="V44" s="14"/>
    </row>
    <row r="45" spans="1:22" x14ac:dyDescent="0.3">
      <c r="A45" s="52">
        <v>2036</v>
      </c>
      <c r="B45" s="54">
        <v>320676</v>
      </c>
      <c r="C45" s="54">
        <v>18083016</v>
      </c>
      <c r="D45" s="55">
        <f t="shared" si="0"/>
        <v>0.29601668337159298</v>
      </c>
      <c r="E45" s="56">
        <f t="shared" si="1"/>
        <v>0.21999532997832102</v>
      </c>
      <c r="F45" s="55">
        <f t="shared" si="2"/>
        <v>1.5041592281688001E-2</v>
      </c>
      <c r="G45" s="55">
        <f t="shared" si="2"/>
        <v>1.1020295978264006E-2</v>
      </c>
      <c r="H45" s="8"/>
      <c r="I45" s="8"/>
      <c r="J45" s="8"/>
      <c r="K45" s="8"/>
      <c r="L45" s="8"/>
      <c r="M45" s="8"/>
      <c r="N45" s="8"/>
      <c r="O45" s="8"/>
      <c r="P45" s="8"/>
      <c r="Q45" s="8"/>
      <c r="R45" s="8"/>
      <c r="S45" s="8"/>
      <c r="T45" s="8"/>
      <c r="U45" s="8"/>
      <c r="V45" s="14"/>
    </row>
    <row r="46" spans="1:22" x14ac:dyDescent="0.3">
      <c r="A46" s="52">
        <v>2037</v>
      </c>
      <c r="B46" s="54">
        <v>325413</v>
      </c>
      <c r="C46" s="54">
        <v>18279462</v>
      </c>
      <c r="D46" s="55">
        <f t="shared" si="0"/>
        <v>0.31516133725629669</v>
      </c>
      <c r="E46" s="56">
        <f t="shared" si="1"/>
        <v>0.23324882721533732</v>
      </c>
      <c r="F46" s="55">
        <f t="shared" si="2"/>
        <v>1.4771919320435581E-2</v>
      </c>
      <c r="G46" s="55">
        <f t="shared" si="2"/>
        <v>1.0863563909914142E-2</v>
      </c>
      <c r="H46" s="8"/>
      <c r="I46" s="8"/>
      <c r="J46" s="8"/>
      <c r="K46" s="8"/>
      <c r="L46" s="8"/>
      <c r="M46" s="8"/>
      <c r="N46" s="8"/>
      <c r="O46" s="8"/>
      <c r="P46" s="8"/>
      <c r="Q46" s="8"/>
      <c r="R46" s="8"/>
      <c r="S46" s="8"/>
      <c r="T46" s="8"/>
      <c r="U46" s="8"/>
      <c r="V46" s="14"/>
    </row>
    <row r="47" spans="1:22" x14ac:dyDescent="0.3">
      <c r="A47" s="52">
        <v>2038</v>
      </c>
      <c r="B47" s="54">
        <v>330135</v>
      </c>
      <c r="C47" s="54">
        <v>18475207</v>
      </c>
      <c r="D47" s="55">
        <f t="shared" si="0"/>
        <v>0.33424536842445601</v>
      </c>
      <c r="E47" s="56">
        <f t="shared" si="1"/>
        <v>0.24645503053156545</v>
      </c>
      <c r="F47" s="55">
        <f t="shared" si="2"/>
        <v>1.4510790902637571E-2</v>
      </c>
      <c r="G47" s="55">
        <f t="shared" si="2"/>
        <v>1.0708466146323125E-2</v>
      </c>
      <c r="H47" s="8"/>
      <c r="I47" s="8"/>
      <c r="J47" s="8"/>
      <c r="K47" s="8"/>
      <c r="L47" s="8"/>
      <c r="M47" s="8"/>
      <c r="N47" s="8"/>
      <c r="O47" s="8"/>
      <c r="P47" s="8"/>
      <c r="Q47" s="8"/>
      <c r="R47" s="8"/>
      <c r="S47" s="8"/>
      <c r="T47" s="8"/>
      <c r="U47" s="8"/>
      <c r="V47" s="14"/>
    </row>
    <row r="48" spans="1:22" x14ac:dyDescent="0.3">
      <c r="A48" s="52">
        <v>2039</v>
      </c>
      <c r="B48" s="54">
        <v>334840</v>
      </c>
      <c r="C48" s="54">
        <v>18670242</v>
      </c>
      <c r="D48" s="55">
        <f t="shared" si="0"/>
        <v>0.35326069384719844</v>
      </c>
      <c r="E48" s="56">
        <f t="shared" si="1"/>
        <v>0.25961333272973425</v>
      </c>
      <c r="F48" s="55">
        <f t="shared" si="2"/>
        <v>1.4251745498053827E-2</v>
      </c>
      <c r="G48" s="55">
        <f t="shared" si="2"/>
        <v>1.0556579961458619E-2</v>
      </c>
      <c r="H48" s="35"/>
      <c r="I48" s="8"/>
      <c r="J48" s="8"/>
      <c r="K48" s="8"/>
      <c r="L48" s="8"/>
      <c r="M48" s="8"/>
      <c r="N48" s="8"/>
      <c r="O48" s="8"/>
      <c r="P48" s="8"/>
      <c r="Q48" s="8"/>
      <c r="R48" s="8"/>
      <c r="S48" s="8"/>
      <c r="T48" s="8"/>
      <c r="U48" s="8"/>
      <c r="V48" s="14"/>
    </row>
    <row r="49" spans="1:41" x14ac:dyDescent="0.3">
      <c r="A49" s="52">
        <v>2040</v>
      </c>
      <c r="B49" s="54">
        <v>339532</v>
      </c>
      <c r="C49" s="54">
        <v>18864557</v>
      </c>
      <c r="D49" s="55">
        <f t="shared" si="0"/>
        <v>0.37222347958226909</v>
      </c>
      <c r="E49" s="56">
        <f t="shared" si="1"/>
        <v>0.27272305914620915</v>
      </c>
      <c r="F49" s="55">
        <f t="shared" si="2"/>
        <v>1.401266276430534E-2</v>
      </c>
      <c r="G49" s="55">
        <f t="shared" si="2"/>
        <v>1.0407738689193209E-2</v>
      </c>
      <c r="H49" s="35"/>
      <c r="I49" s="8"/>
      <c r="J49" s="8"/>
      <c r="K49" s="8"/>
      <c r="L49" s="8"/>
      <c r="M49" s="8"/>
      <c r="N49" s="8"/>
      <c r="O49" s="8"/>
      <c r="P49" s="8"/>
      <c r="Q49" s="8"/>
      <c r="R49" s="8"/>
      <c r="S49" s="8"/>
      <c r="T49" s="8"/>
      <c r="U49" s="8"/>
      <c r="V49" s="14"/>
    </row>
    <row r="50" spans="1:41" x14ac:dyDescent="0.3">
      <c r="A50" s="52">
        <v>2041</v>
      </c>
      <c r="B50" s="54">
        <v>344209</v>
      </c>
      <c r="C50" s="54">
        <v>19058141</v>
      </c>
      <c r="D50" s="55">
        <f t="shared" si="0"/>
        <v>0.39112564260079535</v>
      </c>
      <c r="E50" s="56">
        <f t="shared" si="1"/>
        <v>0.28578346765099194</v>
      </c>
      <c r="F50" s="55">
        <f t="shared" si="2"/>
        <v>1.3774843019214684E-2</v>
      </c>
      <c r="G50" s="55">
        <f t="shared" si="2"/>
        <v>1.0261783512859592E-2</v>
      </c>
      <c r="H50" s="35"/>
      <c r="I50" s="8"/>
      <c r="J50" s="8"/>
      <c r="K50" s="8"/>
      <c r="L50" s="8"/>
      <c r="M50" s="8"/>
      <c r="N50" s="8"/>
      <c r="O50" s="8"/>
      <c r="P50" s="8"/>
      <c r="Q50" s="8"/>
      <c r="R50" s="8"/>
      <c r="S50" s="8"/>
      <c r="T50" s="8"/>
      <c r="U50" s="8"/>
      <c r="V50" s="14"/>
    </row>
    <row r="51" spans="1:41" x14ac:dyDescent="0.3">
      <c r="A51" s="52">
        <v>2042</v>
      </c>
      <c r="B51" s="54">
        <v>348871</v>
      </c>
      <c r="C51" s="54">
        <v>19251012</v>
      </c>
      <c r="D51" s="55">
        <f t="shared" si="0"/>
        <v>0.40996718290277734</v>
      </c>
      <c r="E51" s="56">
        <f t="shared" si="1"/>
        <v>0.298795772638625</v>
      </c>
      <c r="F51" s="55">
        <f t="shared" si="2"/>
        <v>1.3544096755169098E-2</v>
      </c>
      <c r="G51" s="55">
        <f t="shared" si="2"/>
        <v>1.0120137110959564E-2</v>
      </c>
      <c r="H51" s="8"/>
      <c r="I51" s="8"/>
      <c r="J51" s="8"/>
      <c r="K51" s="8"/>
      <c r="L51" s="8"/>
      <c r="M51" s="8"/>
      <c r="N51" s="8"/>
      <c r="O51" s="8"/>
      <c r="P51" s="8"/>
      <c r="Q51" s="8"/>
      <c r="R51" s="8"/>
      <c r="S51" s="8"/>
      <c r="T51" s="8"/>
      <c r="U51" s="8"/>
      <c r="V51" s="14"/>
    </row>
    <row r="52" spans="1:41" x14ac:dyDescent="0.3">
      <c r="A52" s="52">
        <v>2043</v>
      </c>
      <c r="B52" s="54">
        <v>353519</v>
      </c>
      <c r="C52" s="54">
        <v>19443190</v>
      </c>
      <c r="D52" s="55">
        <f t="shared" si="0"/>
        <v>0.42875214200265122</v>
      </c>
      <c r="E52" s="56">
        <f t="shared" si="1"/>
        <v>0.31176132343637764</v>
      </c>
      <c r="F52" s="55">
        <f t="shared" si="2"/>
        <v>1.3322976114380387E-2</v>
      </c>
      <c r="G52" s="55">
        <f t="shared" si="2"/>
        <v>9.9827479199535076E-3</v>
      </c>
      <c r="H52" s="8"/>
      <c r="I52" s="8"/>
      <c r="J52" s="8"/>
      <c r="K52" s="8"/>
      <c r="L52" s="8"/>
      <c r="M52" s="8"/>
      <c r="N52" s="8"/>
      <c r="O52" s="8"/>
      <c r="P52" s="8"/>
      <c r="Q52" s="8"/>
      <c r="R52" s="8"/>
      <c r="S52" s="8"/>
      <c r="T52" s="8"/>
      <c r="U52" s="8"/>
      <c r="V52" s="14"/>
    </row>
    <row r="53" spans="1:41" x14ac:dyDescent="0.3">
      <c r="A53" s="52">
        <v>2044</v>
      </c>
      <c r="B53" s="54">
        <v>358152</v>
      </c>
      <c r="C53" s="54">
        <v>19634696</v>
      </c>
      <c r="D53" s="55">
        <f t="shared" si="0"/>
        <v>0.44747647838598081</v>
      </c>
      <c r="E53" s="56">
        <f t="shared" si="1"/>
        <v>0.32468153683788259</v>
      </c>
      <c r="F53" s="55">
        <f t="shared" si="2"/>
        <v>1.3105377645897393E-2</v>
      </c>
      <c r="G53" s="55">
        <f t="shared" si="2"/>
        <v>9.8495154344528848E-3</v>
      </c>
      <c r="H53" s="8"/>
      <c r="I53" s="8"/>
      <c r="J53" s="8"/>
      <c r="K53" s="8"/>
      <c r="L53" s="8"/>
      <c r="M53" s="8"/>
      <c r="N53" s="8"/>
      <c r="O53" s="8"/>
      <c r="P53" s="8"/>
      <c r="Q53" s="8"/>
      <c r="R53" s="8"/>
      <c r="S53" s="8"/>
      <c r="T53" s="8"/>
      <c r="U53" s="8"/>
      <c r="V53" s="14"/>
    </row>
    <row r="54" spans="1:41" x14ac:dyDescent="0.3">
      <c r="A54" s="52">
        <v>2045</v>
      </c>
      <c r="B54" s="54">
        <v>362773</v>
      </c>
      <c r="C54" s="54">
        <v>19825571</v>
      </c>
      <c r="D54" s="55">
        <f t="shared" si="0"/>
        <v>0.46615231659607487</v>
      </c>
      <c r="E54" s="56">
        <f t="shared" si="1"/>
        <v>0.33755917896404186</v>
      </c>
      <c r="F54" s="55">
        <f t="shared" si="2"/>
        <v>1.2902343139225803E-2</v>
      </c>
      <c r="G54" s="55">
        <f t="shared" si="2"/>
        <v>9.7213117025086605E-3</v>
      </c>
      <c r="H54" s="8"/>
      <c r="I54" s="8"/>
      <c r="J54" s="8"/>
      <c r="K54" s="8"/>
      <c r="L54" s="8"/>
      <c r="M54" s="8"/>
      <c r="N54" s="8"/>
      <c r="O54" s="8"/>
      <c r="P54" s="8"/>
      <c r="Q54" s="8"/>
      <c r="R54" s="8"/>
      <c r="S54" s="8"/>
      <c r="T54" s="8"/>
      <c r="U54" s="8"/>
      <c r="V54" s="14"/>
    </row>
    <row r="55" spans="1:41" x14ac:dyDescent="0.3">
      <c r="A55" s="52">
        <v>2046</v>
      </c>
      <c r="B55" s="54">
        <v>367382</v>
      </c>
      <c r="C55" s="54">
        <v>20015866</v>
      </c>
      <c r="D55" s="55">
        <f t="shared" si="0"/>
        <v>0.48477965663293349</v>
      </c>
      <c r="E55" s="56">
        <f t="shared" si="1"/>
        <v>0.35039769059939208</v>
      </c>
      <c r="F55" s="55">
        <f t="shared" si="2"/>
        <v>1.270491464359255E-2</v>
      </c>
      <c r="G55" s="55">
        <f t="shared" si="2"/>
        <v>9.5984625108653868E-3</v>
      </c>
      <c r="H55" s="35"/>
      <c r="I55" s="35"/>
      <c r="J55" s="8"/>
      <c r="K55" s="8"/>
      <c r="L55" s="8"/>
      <c r="M55" s="8"/>
      <c r="N55" s="8"/>
      <c r="O55" s="8"/>
      <c r="P55" s="8"/>
      <c r="Q55" s="8"/>
      <c r="R55" s="8"/>
      <c r="S55" s="8"/>
      <c r="T55" s="8"/>
      <c r="U55" s="8"/>
      <c r="V55" s="14"/>
    </row>
    <row r="56" spans="1:41" ht="17.399999999999999" x14ac:dyDescent="0.3">
      <c r="A56" s="33" t="s">
        <v>48</v>
      </c>
      <c r="B56" s="19"/>
      <c r="C56" s="19"/>
      <c r="D56" s="6"/>
      <c r="E56" s="19"/>
      <c r="F56" s="6"/>
      <c r="G56" s="8"/>
      <c r="H56" s="8"/>
      <c r="I56" s="8"/>
      <c r="J56" s="8"/>
      <c r="K56" s="8"/>
      <c r="L56" s="8"/>
      <c r="M56" s="8"/>
      <c r="N56" s="8"/>
      <c r="O56" s="8"/>
      <c r="P56" s="8"/>
      <c r="Q56" s="8"/>
      <c r="R56" s="8"/>
      <c r="S56" s="8"/>
      <c r="T56" s="8"/>
      <c r="U56" s="8"/>
      <c r="V56" s="14"/>
    </row>
    <row r="57" spans="1:41" x14ac:dyDescent="0.3">
      <c r="A57" s="33"/>
      <c r="B57" s="19"/>
      <c r="C57" s="19"/>
      <c r="D57" s="6"/>
      <c r="E57" s="19"/>
      <c r="F57" s="6"/>
      <c r="G57" s="8"/>
      <c r="H57" s="8"/>
      <c r="I57" s="8"/>
      <c r="J57" s="8"/>
      <c r="K57" s="8"/>
      <c r="L57" s="8"/>
      <c r="M57" s="8"/>
      <c r="N57" s="8"/>
      <c r="O57" s="8"/>
      <c r="P57" s="8"/>
      <c r="Q57" s="8"/>
      <c r="R57" s="8"/>
      <c r="S57" s="8"/>
      <c r="T57" s="8"/>
      <c r="U57" s="8"/>
      <c r="V57" s="14"/>
    </row>
    <row r="58" spans="1:41" ht="17.399999999999999" x14ac:dyDescent="0.3">
      <c r="A58" s="18" t="s">
        <v>52</v>
      </c>
      <c r="B58" s="14"/>
      <c r="C58" s="14"/>
      <c r="D58" s="14"/>
      <c r="E58" s="14"/>
      <c r="F58" s="14"/>
      <c r="G58" s="14"/>
      <c r="H58" s="14"/>
      <c r="I58" s="14"/>
      <c r="J58" s="14"/>
      <c r="K58" s="14"/>
      <c r="L58" s="14"/>
      <c r="M58" s="14"/>
      <c r="N58" s="14"/>
      <c r="O58" s="14"/>
      <c r="P58" s="14"/>
      <c r="Q58" s="14"/>
      <c r="R58" s="14"/>
      <c r="S58" s="14"/>
      <c r="T58" s="14"/>
      <c r="U58" s="14"/>
      <c r="V58" s="14"/>
    </row>
    <row r="59" spans="1:41" x14ac:dyDescent="0.3">
      <c r="A59" s="53" t="s">
        <v>11</v>
      </c>
      <c r="B59" s="27" t="s">
        <v>15</v>
      </c>
      <c r="C59" s="27" t="s">
        <v>16</v>
      </c>
      <c r="D59" s="27" t="s">
        <v>17</v>
      </c>
      <c r="E59" s="27" t="s">
        <v>18</v>
      </c>
      <c r="F59" s="27" t="s">
        <v>19</v>
      </c>
      <c r="G59" s="27" t="s">
        <v>20</v>
      </c>
      <c r="H59" s="27" t="s">
        <v>21</v>
      </c>
      <c r="I59" s="27" t="s">
        <v>22</v>
      </c>
      <c r="J59" s="27" t="s">
        <v>23</v>
      </c>
      <c r="K59" s="27" t="s">
        <v>24</v>
      </c>
      <c r="L59" s="27" t="s">
        <v>25</v>
      </c>
      <c r="M59" s="27" t="s">
        <v>26</v>
      </c>
      <c r="N59" s="27" t="s">
        <v>27</v>
      </c>
      <c r="O59" s="27" t="s">
        <v>28</v>
      </c>
      <c r="P59" s="27" t="s">
        <v>29</v>
      </c>
      <c r="Q59" s="27" t="s">
        <v>30</v>
      </c>
      <c r="R59" s="27" t="s">
        <v>31</v>
      </c>
      <c r="S59" s="27" t="s">
        <v>32</v>
      </c>
      <c r="T59" s="27" t="s">
        <v>33</v>
      </c>
      <c r="U59" s="8"/>
      <c r="V59" s="14"/>
      <c r="W59" s="14"/>
      <c r="X59" s="14"/>
      <c r="Y59" s="14"/>
      <c r="Z59" s="14"/>
      <c r="AA59" s="14"/>
      <c r="AB59" s="14"/>
      <c r="AC59" s="14"/>
      <c r="AD59" s="14"/>
      <c r="AE59" s="14"/>
      <c r="AF59" s="14"/>
      <c r="AG59" s="14"/>
      <c r="AH59" s="14"/>
      <c r="AI59" s="14"/>
      <c r="AJ59" s="14"/>
      <c r="AK59" s="14"/>
      <c r="AL59" s="14"/>
      <c r="AM59" s="14"/>
      <c r="AN59" s="14"/>
      <c r="AO59" s="14"/>
    </row>
    <row r="60" spans="1:41" x14ac:dyDescent="0.3">
      <c r="A60" s="51">
        <v>2021</v>
      </c>
      <c r="B60" s="24">
        <v>13294</v>
      </c>
      <c r="C60" s="24">
        <v>13918</v>
      </c>
      <c r="D60" s="24">
        <v>13957</v>
      </c>
      <c r="E60" s="24">
        <v>14420</v>
      </c>
      <c r="F60" s="24">
        <v>16680</v>
      </c>
      <c r="G60" s="24">
        <v>18226</v>
      </c>
      <c r="H60" s="24">
        <v>17337</v>
      </c>
      <c r="I60" s="24">
        <v>16527</v>
      </c>
      <c r="J60" s="24">
        <v>15145</v>
      </c>
      <c r="K60" s="24">
        <v>15245</v>
      </c>
      <c r="L60" s="24">
        <v>15728</v>
      </c>
      <c r="M60" s="24">
        <v>17678</v>
      </c>
      <c r="N60" s="24">
        <v>16344</v>
      </c>
      <c r="O60" s="24">
        <v>13459</v>
      </c>
      <c r="P60" s="24">
        <v>11209</v>
      </c>
      <c r="Q60" s="24">
        <v>7668</v>
      </c>
      <c r="R60" s="24">
        <v>5115</v>
      </c>
      <c r="S60" s="24">
        <v>3246</v>
      </c>
      <c r="T60" s="24">
        <v>2236</v>
      </c>
      <c r="U60" s="8"/>
      <c r="V60" s="14"/>
      <c r="W60" s="14"/>
      <c r="X60" s="14"/>
      <c r="Y60" s="14"/>
      <c r="Z60" s="14"/>
      <c r="AA60" s="14"/>
      <c r="AB60" s="14"/>
      <c r="AC60" s="14"/>
      <c r="AD60" s="14"/>
      <c r="AE60" s="14"/>
      <c r="AF60" s="14"/>
      <c r="AG60" s="14"/>
      <c r="AH60" s="14"/>
      <c r="AI60" s="14"/>
      <c r="AJ60" s="14"/>
      <c r="AK60" s="14"/>
      <c r="AL60" s="14"/>
      <c r="AM60" s="14"/>
      <c r="AN60" s="14"/>
      <c r="AO60" s="14"/>
    </row>
    <row r="61" spans="1:41" x14ac:dyDescent="0.3">
      <c r="A61" s="51">
        <v>2022</v>
      </c>
      <c r="B61" s="24">
        <v>13466</v>
      </c>
      <c r="C61" s="24">
        <v>14005</v>
      </c>
      <c r="D61" s="24">
        <v>14153</v>
      </c>
      <c r="E61" s="24">
        <v>14709</v>
      </c>
      <c r="F61" s="24">
        <v>16993</v>
      </c>
      <c r="G61" s="24">
        <v>18748</v>
      </c>
      <c r="H61" s="24">
        <v>18141</v>
      </c>
      <c r="I61" s="24">
        <v>17085</v>
      </c>
      <c r="J61" s="24">
        <v>15629</v>
      </c>
      <c r="K61" s="24">
        <v>15212</v>
      </c>
      <c r="L61" s="24">
        <v>15926</v>
      </c>
      <c r="M61" s="24">
        <v>17225</v>
      </c>
      <c r="N61" s="24">
        <v>16845</v>
      </c>
      <c r="O61" s="24">
        <v>14008</v>
      </c>
      <c r="P61" s="24">
        <v>11290</v>
      </c>
      <c r="Q61" s="24">
        <v>8407</v>
      </c>
      <c r="R61" s="24">
        <v>5329</v>
      </c>
      <c r="S61" s="24">
        <v>3314</v>
      </c>
      <c r="T61" s="24">
        <v>2306</v>
      </c>
      <c r="U61" s="8"/>
      <c r="V61" s="14"/>
      <c r="W61" s="14"/>
      <c r="X61" s="14"/>
      <c r="Y61" s="14"/>
      <c r="Z61" s="14"/>
      <c r="AA61" s="14"/>
      <c r="AB61" s="14"/>
      <c r="AC61" s="14"/>
      <c r="AD61" s="14"/>
      <c r="AE61" s="14"/>
      <c r="AF61" s="14"/>
      <c r="AG61" s="14"/>
      <c r="AH61" s="14"/>
      <c r="AI61" s="14"/>
      <c r="AJ61" s="14"/>
      <c r="AK61" s="14"/>
      <c r="AL61" s="14"/>
      <c r="AM61" s="14"/>
      <c r="AN61" s="14"/>
      <c r="AO61" s="14"/>
    </row>
    <row r="62" spans="1:41" x14ac:dyDescent="0.3">
      <c r="A62" s="51">
        <v>2023</v>
      </c>
      <c r="B62" s="24">
        <v>13713</v>
      </c>
      <c r="C62" s="24">
        <v>14165</v>
      </c>
      <c r="D62" s="24">
        <v>14281</v>
      </c>
      <c r="E62" s="24">
        <v>14959</v>
      </c>
      <c r="F62" s="24">
        <v>17114</v>
      </c>
      <c r="G62" s="24">
        <v>19178</v>
      </c>
      <c r="H62" s="24">
        <v>18865</v>
      </c>
      <c r="I62" s="24">
        <v>17645</v>
      </c>
      <c r="J62" s="24">
        <v>16135</v>
      </c>
      <c r="K62" s="24">
        <v>15295</v>
      </c>
      <c r="L62" s="24">
        <v>16010</v>
      </c>
      <c r="M62" s="24">
        <v>16700</v>
      </c>
      <c r="N62" s="24">
        <v>17290</v>
      </c>
      <c r="O62" s="24">
        <v>14464</v>
      </c>
      <c r="P62" s="24">
        <v>11694</v>
      </c>
      <c r="Q62" s="24">
        <v>8965</v>
      </c>
      <c r="R62" s="24">
        <v>5578</v>
      </c>
      <c r="S62" s="24">
        <v>3395</v>
      </c>
      <c r="T62" s="24">
        <v>2359</v>
      </c>
      <c r="U62" s="8"/>
      <c r="V62" s="14"/>
      <c r="W62" s="14"/>
      <c r="X62" s="14"/>
      <c r="Y62" s="14"/>
      <c r="Z62" s="14"/>
      <c r="AA62" s="14"/>
      <c r="AB62" s="14"/>
      <c r="AC62" s="14"/>
      <c r="AD62" s="14"/>
      <c r="AE62" s="14"/>
      <c r="AF62" s="14"/>
      <c r="AG62" s="14"/>
      <c r="AH62" s="14"/>
      <c r="AI62" s="14"/>
      <c r="AJ62" s="14"/>
      <c r="AK62" s="14"/>
      <c r="AL62" s="14"/>
      <c r="AM62" s="14"/>
      <c r="AN62" s="14"/>
      <c r="AO62" s="14"/>
    </row>
    <row r="63" spans="1:41" x14ac:dyDescent="0.3">
      <c r="A63" s="51">
        <v>2024</v>
      </c>
      <c r="B63" s="24">
        <v>14032</v>
      </c>
      <c r="C63" s="24">
        <v>14199</v>
      </c>
      <c r="D63" s="24">
        <v>14498</v>
      </c>
      <c r="E63" s="24">
        <v>15102</v>
      </c>
      <c r="F63" s="24">
        <v>17365</v>
      </c>
      <c r="G63" s="24">
        <v>19371</v>
      </c>
      <c r="H63" s="24">
        <v>19716</v>
      </c>
      <c r="I63" s="24">
        <v>18147</v>
      </c>
      <c r="J63" s="24">
        <v>16682</v>
      </c>
      <c r="K63" s="24">
        <v>15452</v>
      </c>
      <c r="L63" s="24">
        <v>15921</v>
      </c>
      <c r="M63" s="24">
        <v>16235</v>
      </c>
      <c r="N63" s="24">
        <v>17701</v>
      </c>
      <c r="O63" s="24">
        <v>15000</v>
      </c>
      <c r="P63" s="24">
        <v>12101</v>
      </c>
      <c r="Q63" s="24">
        <v>9477</v>
      </c>
      <c r="R63" s="24">
        <v>5864</v>
      </c>
      <c r="S63" s="24">
        <v>3518</v>
      </c>
      <c r="T63" s="24">
        <v>2407</v>
      </c>
      <c r="U63" s="8"/>
      <c r="V63" s="14"/>
      <c r="W63" s="14"/>
      <c r="X63" s="14"/>
      <c r="Y63" s="14"/>
      <c r="Z63" s="14"/>
      <c r="AA63" s="14"/>
      <c r="AB63" s="14"/>
      <c r="AC63" s="14"/>
      <c r="AD63" s="14"/>
      <c r="AE63" s="14"/>
      <c r="AF63" s="14"/>
      <c r="AG63" s="14"/>
      <c r="AH63" s="14"/>
      <c r="AI63" s="14"/>
      <c r="AJ63" s="14"/>
      <c r="AK63" s="14"/>
      <c r="AL63" s="14"/>
      <c r="AM63" s="14"/>
      <c r="AN63" s="14"/>
      <c r="AO63" s="14"/>
    </row>
    <row r="64" spans="1:41" x14ac:dyDescent="0.3">
      <c r="A64" s="51">
        <v>2025</v>
      </c>
      <c r="B64" s="24">
        <v>14349</v>
      </c>
      <c r="C64" s="24">
        <v>14338</v>
      </c>
      <c r="D64" s="24">
        <v>14625</v>
      </c>
      <c r="E64" s="24">
        <v>15337</v>
      </c>
      <c r="F64" s="24">
        <v>17523</v>
      </c>
      <c r="G64" s="24">
        <v>19468</v>
      </c>
      <c r="H64" s="24">
        <v>20350</v>
      </c>
      <c r="I64" s="24">
        <v>18852</v>
      </c>
      <c r="J64" s="24">
        <v>17201</v>
      </c>
      <c r="K64" s="24">
        <v>15625</v>
      </c>
      <c r="L64" s="24">
        <v>15847</v>
      </c>
      <c r="M64" s="24">
        <v>15879</v>
      </c>
      <c r="N64" s="24">
        <v>17987</v>
      </c>
      <c r="O64" s="24">
        <v>15539</v>
      </c>
      <c r="P64" s="24">
        <v>12605</v>
      </c>
      <c r="Q64" s="24">
        <v>9960</v>
      </c>
      <c r="R64" s="24">
        <v>6179</v>
      </c>
      <c r="S64" s="24">
        <v>3630</v>
      </c>
      <c r="T64" s="24">
        <v>2432</v>
      </c>
      <c r="U64" s="8"/>
      <c r="V64" s="14"/>
      <c r="W64" s="14"/>
      <c r="X64" s="14"/>
      <c r="Y64" s="14"/>
      <c r="Z64" s="14"/>
      <c r="AA64" s="14"/>
      <c r="AB64" s="14"/>
      <c r="AC64" s="14"/>
      <c r="AD64" s="14"/>
      <c r="AE64" s="14"/>
      <c r="AF64" s="14"/>
      <c r="AG64" s="14"/>
      <c r="AH64" s="14"/>
      <c r="AI64" s="14"/>
      <c r="AJ64" s="14"/>
      <c r="AK64" s="14"/>
      <c r="AL64" s="14"/>
      <c r="AM64" s="14"/>
      <c r="AN64" s="14"/>
      <c r="AO64" s="14"/>
    </row>
    <row r="65" spans="1:41" x14ac:dyDescent="0.3">
      <c r="A65" s="51">
        <v>2026</v>
      </c>
      <c r="B65" s="24">
        <v>14672</v>
      </c>
      <c r="C65" s="24">
        <v>14535</v>
      </c>
      <c r="D65" s="24">
        <v>14781</v>
      </c>
      <c r="E65" s="24">
        <v>15475</v>
      </c>
      <c r="F65" s="24">
        <v>17772</v>
      </c>
      <c r="G65" s="24">
        <v>19496</v>
      </c>
      <c r="H65" s="24">
        <v>20901</v>
      </c>
      <c r="I65" s="24">
        <v>19499</v>
      </c>
      <c r="J65" s="24">
        <v>17779</v>
      </c>
      <c r="K65" s="24">
        <v>15908</v>
      </c>
      <c r="L65" s="24">
        <v>15642</v>
      </c>
      <c r="M65" s="24">
        <v>16011</v>
      </c>
      <c r="N65" s="24">
        <v>17740</v>
      </c>
      <c r="O65" s="24">
        <v>16211</v>
      </c>
      <c r="P65" s="24">
        <v>13057</v>
      </c>
      <c r="Q65" s="24">
        <v>10319</v>
      </c>
      <c r="R65" s="24">
        <v>6544</v>
      </c>
      <c r="S65" s="24">
        <v>3772</v>
      </c>
      <c r="T65" s="24">
        <v>2520</v>
      </c>
      <c r="U65" s="8"/>
      <c r="V65" s="14"/>
      <c r="W65" s="14"/>
      <c r="X65" s="14"/>
      <c r="Y65" s="14"/>
      <c r="Z65" s="14"/>
      <c r="AA65" s="14"/>
      <c r="AB65" s="14"/>
      <c r="AC65" s="14"/>
      <c r="AD65" s="14"/>
      <c r="AE65" s="14"/>
      <c r="AF65" s="14"/>
      <c r="AG65" s="14"/>
      <c r="AH65" s="14"/>
      <c r="AI65" s="14"/>
      <c r="AJ65" s="14"/>
      <c r="AK65" s="14"/>
      <c r="AL65" s="14"/>
      <c r="AM65" s="14"/>
      <c r="AN65" s="14"/>
      <c r="AO65" s="14"/>
    </row>
    <row r="66" spans="1:41" x14ac:dyDescent="0.3">
      <c r="A66" s="51">
        <v>2027</v>
      </c>
      <c r="B66" s="24">
        <v>15016</v>
      </c>
      <c r="C66" s="24">
        <v>14700</v>
      </c>
      <c r="D66" s="24">
        <v>14856</v>
      </c>
      <c r="E66" s="24">
        <v>15669</v>
      </c>
      <c r="F66" s="24">
        <v>18064</v>
      </c>
      <c r="G66" s="24">
        <v>19603</v>
      </c>
      <c r="H66" s="24">
        <v>21227</v>
      </c>
      <c r="I66" s="24">
        <v>20226</v>
      </c>
      <c r="J66" s="24">
        <v>18289</v>
      </c>
      <c r="K66" s="24">
        <v>16341</v>
      </c>
      <c r="L66" s="24">
        <v>15592</v>
      </c>
      <c r="M66" s="24">
        <v>16165</v>
      </c>
      <c r="N66" s="24">
        <v>17305</v>
      </c>
      <c r="O66" s="24">
        <v>16700</v>
      </c>
      <c r="P66" s="24">
        <v>13586</v>
      </c>
      <c r="Q66" s="24">
        <v>10422</v>
      </c>
      <c r="R66" s="24">
        <v>7193</v>
      </c>
      <c r="S66" s="24">
        <v>3951</v>
      </c>
      <c r="T66" s="24">
        <v>2595</v>
      </c>
      <c r="U66" s="8"/>
      <c r="V66" s="14"/>
      <c r="W66" s="14"/>
      <c r="X66" s="14"/>
      <c r="Y66" s="14"/>
      <c r="Z66" s="14"/>
      <c r="AA66" s="14"/>
      <c r="AB66" s="14"/>
      <c r="AC66" s="14"/>
      <c r="AD66" s="14"/>
      <c r="AE66" s="14"/>
      <c r="AF66" s="14"/>
      <c r="AG66" s="14"/>
      <c r="AH66" s="14"/>
      <c r="AI66" s="14"/>
      <c r="AJ66" s="14"/>
      <c r="AK66" s="14"/>
      <c r="AL66" s="14"/>
      <c r="AM66" s="14"/>
      <c r="AN66" s="14"/>
      <c r="AO66" s="14"/>
    </row>
    <row r="67" spans="1:41" x14ac:dyDescent="0.3">
      <c r="A67" s="51">
        <v>2028</v>
      </c>
      <c r="B67" s="24">
        <v>15333</v>
      </c>
      <c r="C67" s="24">
        <v>14941</v>
      </c>
      <c r="D67" s="24">
        <v>15002</v>
      </c>
      <c r="E67" s="24">
        <v>15788</v>
      </c>
      <c r="F67" s="24">
        <v>18330</v>
      </c>
      <c r="G67" s="24">
        <v>19643</v>
      </c>
      <c r="H67" s="24">
        <v>21533</v>
      </c>
      <c r="I67" s="24">
        <v>20906</v>
      </c>
      <c r="J67" s="24">
        <v>18816</v>
      </c>
      <c r="K67" s="24">
        <v>16820</v>
      </c>
      <c r="L67" s="24">
        <v>15658</v>
      </c>
      <c r="M67" s="24">
        <v>16231</v>
      </c>
      <c r="N67" s="24">
        <v>16798</v>
      </c>
      <c r="O67" s="24">
        <v>17144</v>
      </c>
      <c r="P67" s="24">
        <v>14042</v>
      </c>
      <c r="Q67" s="24">
        <v>10800</v>
      </c>
      <c r="R67" s="24">
        <v>7690</v>
      </c>
      <c r="S67" s="24">
        <v>4159</v>
      </c>
      <c r="T67" s="24">
        <v>2674</v>
      </c>
      <c r="U67" s="8"/>
      <c r="V67" s="14"/>
      <c r="W67" s="14"/>
      <c r="X67" s="14"/>
      <c r="Y67" s="14"/>
      <c r="Z67" s="14"/>
      <c r="AA67" s="14"/>
      <c r="AB67" s="14"/>
      <c r="AC67" s="14"/>
      <c r="AD67" s="14"/>
      <c r="AE67" s="14"/>
      <c r="AF67" s="14"/>
      <c r="AG67" s="14"/>
      <c r="AH67" s="14"/>
      <c r="AI67" s="14"/>
      <c r="AJ67" s="14"/>
      <c r="AK67" s="14"/>
      <c r="AL67" s="14"/>
      <c r="AM67" s="14"/>
      <c r="AN67" s="14"/>
      <c r="AO67" s="14"/>
    </row>
    <row r="68" spans="1:41" x14ac:dyDescent="0.3">
      <c r="A68" s="51">
        <v>2029</v>
      </c>
      <c r="B68" s="24">
        <v>15627</v>
      </c>
      <c r="C68" s="24">
        <v>15259</v>
      </c>
      <c r="D68" s="24">
        <v>15039</v>
      </c>
      <c r="E68" s="24">
        <v>15996</v>
      </c>
      <c r="F68" s="24">
        <v>18489</v>
      </c>
      <c r="G68" s="24">
        <v>19817</v>
      </c>
      <c r="H68" s="24">
        <v>21660</v>
      </c>
      <c r="I68" s="24">
        <v>21668</v>
      </c>
      <c r="J68" s="24">
        <v>19315</v>
      </c>
      <c r="K68" s="24">
        <v>17343</v>
      </c>
      <c r="L68" s="24">
        <v>15801</v>
      </c>
      <c r="M68" s="24">
        <v>16140</v>
      </c>
      <c r="N68" s="24">
        <v>16345</v>
      </c>
      <c r="O68" s="24">
        <v>17553</v>
      </c>
      <c r="P68" s="24">
        <v>14566</v>
      </c>
      <c r="Q68" s="24">
        <v>11188</v>
      </c>
      <c r="R68" s="24">
        <v>8149</v>
      </c>
      <c r="S68" s="24">
        <v>4394</v>
      </c>
      <c r="T68" s="24">
        <v>2775</v>
      </c>
      <c r="U68" s="8"/>
      <c r="V68" s="14"/>
      <c r="W68" s="14"/>
      <c r="X68" s="14"/>
      <c r="Y68" s="14"/>
      <c r="Z68" s="14"/>
      <c r="AA68" s="14"/>
      <c r="AB68" s="14"/>
      <c r="AC68" s="14"/>
      <c r="AD68" s="14"/>
      <c r="AE68" s="14"/>
      <c r="AF68" s="14"/>
      <c r="AG68" s="14"/>
      <c r="AH68" s="14"/>
      <c r="AI68" s="14"/>
      <c r="AJ68" s="14"/>
      <c r="AK68" s="14"/>
      <c r="AL68" s="14"/>
      <c r="AM68" s="14"/>
      <c r="AN68" s="14"/>
      <c r="AO68" s="14"/>
    </row>
    <row r="69" spans="1:41" x14ac:dyDescent="0.3">
      <c r="A69" s="51">
        <v>2030</v>
      </c>
      <c r="B69" s="24">
        <v>15900</v>
      </c>
      <c r="C69" s="24">
        <v>15579</v>
      </c>
      <c r="D69" s="24">
        <v>15183</v>
      </c>
      <c r="E69" s="24">
        <v>16125</v>
      </c>
      <c r="F69" s="24">
        <v>18729</v>
      </c>
      <c r="G69" s="24">
        <v>19933</v>
      </c>
      <c r="H69" s="24">
        <v>21696</v>
      </c>
      <c r="I69" s="24">
        <v>22244</v>
      </c>
      <c r="J69" s="24">
        <v>20001</v>
      </c>
      <c r="K69" s="24">
        <v>17853</v>
      </c>
      <c r="L69" s="24">
        <v>15961</v>
      </c>
      <c r="M69" s="24">
        <v>16063</v>
      </c>
      <c r="N69" s="24">
        <v>16003</v>
      </c>
      <c r="O69" s="24">
        <v>17836</v>
      </c>
      <c r="P69" s="24">
        <v>15096</v>
      </c>
      <c r="Q69" s="24">
        <v>11668</v>
      </c>
      <c r="R69" s="24">
        <v>8576</v>
      </c>
      <c r="S69" s="24">
        <v>4639</v>
      </c>
      <c r="T69" s="24">
        <v>2860</v>
      </c>
      <c r="U69" s="8"/>
      <c r="V69" s="14"/>
      <c r="W69" s="14"/>
      <c r="X69" s="14"/>
      <c r="Y69" s="14"/>
      <c r="Z69" s="14"/>
      <c r="AA69" s="14"/>
      <c r="AB69" s="14"/>
      <c r="AC69" s="14"/>
      <c r="AD69" s="14"/>
      <c r="AE69" s="14"/>
      <c r="AF69" s="14"/>
      <c r="AG69" s="14"/>
      <c r="AH69" s="14"/>
      <c r="AI69" s="14"/>
      <c r="AJ69" s="14"/>
      <c r="AK69" s="14"/>
      <c r="AL69" s="14"/>
      <c r="AM69" s="14"/>
      <c r="AN69" s="14"/>
      <c r="AO69" s="14"/>
    </row>
    <row r="70" spans="1:41" x14ac:dyDescent="0.3">
      <c r="A70" s="51">
        <v>2031</v>
      </c>
      <c r="B70" s="24">
        <v>16155</v>
      </c>
      <c r="C70" s="24">
        <v>15901</v>
      </c>
      <c r="D70" s="24">
        <v>15383</v>
      </c>
      <c r="E70" s="24">
        <v>16285</v>
      </c>
      <c r="F70" s="24">
        <v>18881</v>
      </c>
      <c r="G70" s="24">
        <v>20163</v>
      </c>
      <c r="H70" s="24">
        <v>21673</v>
      </c>
      <c r="I70" s="24">
        <v>22741</v>
      </c>
      <c r="J70" s="24">
        <v>20637</v>
      </c>
      <c r="K70" s="24">
        <v>18415</v>
      </c>
      <c r="L70" s="24">
        <v>16239</v>
      </c>
      <c r="M70" s="24">
        <v>15866</v>
      </c>
      <c r="N70" s="24">
        <v>16121</v>
      </c>
      <c r="O70" s="24">
        <v>17616</v>
      </c>
      <c r="P70" s="24">
        <v>15740</v>
      </c>
      <c r="Q70" s="24">
        <v>12104</v>
      </c>
      <c r="R70" s="24">
        <v>8907</v>
      </c>
      <c r="S70" s="24">
        <v>4940</v>
      </c>
      <c r="T70" s="24">
        <v>2996</v>
      </c>
      <c r="U70" s="8"/>
      <c r="V70" s="14"/>
      <c r="W70" s="14"/>
      <c r="X70" s="14"/>
      <c r="Y70" s="14"/>
      <c r="Z70" s="14"/>
      <c r="AA70" s="14"/>
      <c r="AB70" s="14"/>
      <c r="AC70" s="14"/>
      <c r="AD70" s="14"/>
      <c r="AE70" s="14"/>
      <c r="AF70" s="14"/>
      <c r="AG70" s="14"/>
      <c r="AH70" s="14"/>
      <c r="AI70" s="14"/>
      <c r="AJ70" s="14"/>
      <c r="AK70" s="14"/>
      <c r="AL70" s="14"/>
      <c r="AM70" s="14"/>
      <c r="AN70" s="14"/>
      <c r="AO70" s="14"/>
    </row>
    <row r="71" spans="1:41" x14ac:dyDescent="0.3">
      <c r="A71" s="51">
        <v>2032</v>
      </c>
      <c r="B71" s="24">
        <v>16396</v>
      </c>
      <c r="C71" s="24">
        <v>16248</v>
      </c>
      <c r="D71" s="24">
        <v>15553</v>
      </c>
      <c r="E71" s="24">
        <v>16372</v>
      </c>
      <c r="F71" s="24">
        <v>19087</v>
      </c>
      <c r="G71" s="24">
        <v>20446</v>
      </c>
      <c r="H71" s="24">
        <v>21757</v>
      </c>
      <c r="I71" s="24">
        <v>23030</v>
      </c>
      <c r="J71" s="24">
        <v>21344</v>
      </c>
      <c r="K71" s="24">
        <v>18916</v>
      </c>
      <c r="L71" s="24">
        <v>16654</v>
      </c>
      <c r="M71" s="24">
        <v>15821</v>
      </c>
      <c r="N71" s="24">
        <v>16257</v>
      </c>
      <c r="O71" s="24">
        <v>17219</v>
      </c>
      <c r="P71" s="24">
        <v>16218</v>
      </c>
      <c r="Q71" s="24">
        <v>12609</v>
      </c>
      <c r="R71" s="24">
        <v>9032</v>
      </c>
      <c r="S71" s="24">
        <v>5465</v>
      </c>
      <c r="T71" s="24">
        <v>3149</v>
      </c>
      <c r="U71" s="8"/>
      <c r="V71" s="14"/>
      <c r="W71" s="14"/>
      <c r="X71" s="14"/>
      <c r="Y71" s="14"/>
      <c r="Z71" s="14"/>
      <c r="AA71" s="14"/>
      <c r="AB71" s="14"/>
      <c r="AC71" s="14"/>
      <c r="AD71" s="14"/>
      <c r="AE71" s="14"/>
      <c r="AF71" s="14"/>
      <c r="AG71" s="14"/>
      <c r="AH71" s="14"/>
      <c r="AI71" s="14"/>
      <c r="AJ71" s="14"/>
      <c r="AK71" s="14"/>
      <c r="AL71" s="14"/>
      <c r="AM71" s="14"/>
      <c r="AN71" s="14"/>
      <c r="AO71" s="14"/>
    </row>
    <row r="72" spans="1:41" x14ac:dyDescent="0.3">
      <c r="A72" s="51">
        <v>2033</v>
      </c>
      <c r="B72" s="24">
        <v>16623</v>
      </c>
      <c r="C72" s="24">
        <v>16565</v>
      </c>
      <c r="D72" s="24">
        <v>15801</v>
      </c>
      <c r="E72" s="24">
        <v>16524</v>
      </c>
      <c r="F72" s="24">
        <v>19217</v>
      </c>
      <c r="G72" s="24">
        <v>20742</v>
      </c>
      <c r="H72" s="24">
        <v>21803</v>
      </c>
      <c r="I72" s="24">
        <v>23306</v>
      </c>
      <c r="J72" s="24">
        <v>22010</v>
      </c>
      <c r="K72" s="24">
        <v>19434</v>
      </c>
      <c r="L72" s="24">
        <v>17123</v>
      </c>
      <c r="M72" s="24">
        <v>15887</v>
      </c>
      <c r="N72" s="24">
        <v>16312</v>
      </c>
      <c r="O72" s="24">
        <v>16739</v>
      </c>
      <c r="P72" s="24">
        <v>16657</v>
      </c>
      <c r="Q72" s="24">
        <v>13055</v>
      </c>
      <c r="R72" s="24">
        <v>9381</v>
      </c>
      <c r="S72" s="24">
        <v>5869</v>
      </c>
      <c r="T72" s="24">
        <v>3323</v>
      </c>
      <c r="U72" s="8"/>
      <c r="V72" s="14"/>
      <c r="W72" s="14"/>
      <c r="X72" s="14"/>
      <c r="Y72" s="14"/>
      <c r="Z72" s="14"/>
      <c r="AA72" s="14"/>
      <c r="AB72" s="14"/>
      <c r="AC72" s="14"/>
      <c r="AD72" s="14"/>
      <c r="AE72" s="14"/>
      <c r="AF72" s="14"/>
      <c r="AG72" s="14"/>
      <c r="AH72" s="14"/>
      <c r="AI72" s="14"/>
      <c r="AJ72" s="14"/>
      <c r="AK72" s="14"/>
      <c r="AL72" s="14"/>
      <c r="AM72" s="14"/>
      <c r="AN72" s="14"/>
      <c r="AO72" s="14"/>
    </row>
    <row r="73" spans="1:41" x14ac:dyDescent="0.3">
      <c r="A73" s="51">
        <v>2034</v>
      </c>
      <c r="B73" s="24">
        <v>16844</v>
      </c>
      <c r="C73" s="24">
        <v>16858</v>
      </c>
      <c r="D73" s="24">
        <v>16121</v>
      </c>
      <c r="E73" s="24">
        <v>16579</v>
      </c>
      <c r="F73" s="24">
        <v>19433</v>
      </c>
      <c r="G73" s="24">
        <v>20928</v>
      </c>
      <c r="H73" s="24">
        <v>21971</v>
      </c>
      <c r="I73" s="24">
        <v>23425</v>
      </c>
      <c r="J73" s="24">
        <v>22727</v>
      </c>
      <c r="K73" s="24">
        <v>19941</v>
      </c>
      <c r="L73" s="24">
        <v>17632</v>
      </c>
      <c r="M73" s="24">
        <v>16027</v>
      </c>
      <c r="N73" s="24">
        <v>16227</v>
      </c>
      <c r="O73" s="24">
        <v>16315</v>
      </c>
      <c r="P73" s="24">
        <v>17063</v>
      </c>
      <c r="Q73" s="24">
        <v>13560</v>
      </c>
      <c r="R73" s="24">
        <v>9746</v>
      </c>
      <c r="S73" s="24">
        <v>6237</v>
      </c>
      <c r="T73" s="24">
        <v>3520</v>
      </c>
      <c r="U73" s="8"/>
      <c r="V73" s="14"/>
      <c r="W73" s="14"/>
      <c r="X73" s="14"/>
      <c r="Y73" s="14"/>
      <c r="Z73" s="14"/>
      <c r="AA73" s="14"/>
      <c r="AB73" s="14"/>
      <c r="AC73" s="14"/>
      <c r="AD73" s="14"/>
      <c r="AE73" s="14"/>
      <c r="AF73" s="14"/>
      <c r="AG73" s="14"/>
      <c r="AH73" s="14"/>
      <c r="AI73" s="14"/>
      <c r="AJ73" s="14"/>
      <c r="AK73" s="14"/>
      <c r="AL73" s="14"/>
      <c r="AM73" s="14"/>
      <c r="AN73" s="14"/>
      <c r="AO73" s="14"/>
    </row>
    <row r="74" spans="1:41" x14ac:dyDescent="0.3">
      <c r="A74" s="51">
        <v>2035</v>
      </c>
      <c r="B74" s="24">
        <v>17060</v>
      </c>
      <c r="C74" s="24">
        <v>17131</v>
      </c>
      <c r="D74" s="24">
        <v>16441</v>
      </c>
      <c r="E74" s="24">
        <v>16735</v>
      </c>
      <c r="F74" s="24">
        <v>19582</v>
      </c>
      <c r="G74" s="24">
        <v>21168</v>
      </c>
      <c r="H74" s="24">
        <v>22099</v>
      </c>
      <c r="I74" s="24">
        <v>23451</v>
      </c>
      <c r="J74" s="24">
        <v>23269</v>
      </c>
      <c r="K74" s="24">
        <v>20619</v>
      </c>
      <c r="L74" s="24">
        <v>18141</v>
      </c>
      <c r="M74" s="24">
        <v>16185</v>
      </c>
      <c r="N74" s="24">
        <v>16156</v>
      </c>
      <c r="O74" s="24">
        <v>15999</v>
      </c>
      <c r="P74" s="24">
        <v>17339</v>
      </c>
      <c r="Q74" s="24">
        <v>14074</v>
      </c>
      <c r="R74" s="24">
        <v>10186</v>
      </c>
      <c r="S74" s="24">
        <v>6575</v>
      </c>
      <c r="T74" s="24">
        <v>3714</v>
      </c>
      <c r="U74" s="8"/>
      <c r="V74" s="14"/>
      <c r="W74" s="14"/>
      <c r="X74" s="14"/>
      <c r="Y74" s="14"/>
      <c r="Z74" s="14"/>
      <c r="AA74" s="14"/>
      <c r="AB74" s="14"/>
      <c r="AC74" s="14"/>
      <c r="AD74" s="14"/>
      <c r="AE74" s="14"/>
      <c r="AF74" s="14"/>
      <c r="AG74" s="14"/>
      <c r="AH74" s="14"/>
      <c r="AI74" s="14"/>
      <c r="AJ74" s="14"/>
      <c r="AK74" s="14"/>
      <c r="AL74" s="14"/>
      <c r="AM74" s="14"/>
      <c r="AN74" s="14"/>
      <c r="AO74" s="14"/>
    </row>
    <row r="75" spans="1:41" x14ac:dyDescent="0.3">
      <c r="A75" s="51">
        <v>2036</v>
      </c>
      <c r="B75" s="24">
        <v>17274</v>
      </c>
      <c r="C75" s="24">
        <v>17386</v>
      </c>
      <c r="D75" s="24">
        <v>16761</v>
      </c>
      <c r="E75" s="24">
        <v>16948</v>
      </c>
      <c r="F75" s="24">
        <v>19758</v>
      </c>
      <c r="G75" s="24">
        <v>21327</v>
      </c>
      <c r="H75" s="24">
        <v>22340</v>
      </c>
      <c r="I75" s="24">
        <v>23417</v>
      </c>
      <c r="J75" s="24">
        <v>23735</v>
      </c>
      <c r="K75" s="24">
        <v>21251</v>
      </c>
      <c r="L75" s="24">
        <v>18692</v>
      </c>
      <c r="M75" s="24">
        <v>16461</v>
      </c>
      <c r="N75" s="24">
        <v>15974</v>
      </c>
      <c r="O75" s="24">
        <v>16106</v>
      </c>
      <c r="P75" s="24">
        <v>17153</v>
      </c>
      <c r="Q75" s="24">
        <v>14682</v>
      </c>
      <c r="R75" s="24">
        <v>10593</v>
      </c>
      <c r="S75" s="24">
        <v>6846</v>
      </c>
      <c r="T75" s="24">
        <v>3972</v>
      </c>
      <c r="U75" s="8"/>
      <c r="V75" s="14"/>
      <c r="W75" s="14"/>
      <c r="X75" s="14"/>
      <c r="Y75" s="14"/>
      <c r="Z75" s="14"/>
      <c r="AA75" s="14"/>
      <c r="AB75" s="14"/>
      <c r="AC75" s="14"/>
      <c r="AD75" s="14"/>
      <c r="AE75" s="14"/>
      <c r="AF75" s="14"/>
      <c r="AG75" s="14"/>
      <c r="AH75" s="14"/>
      <c r="AI75" s="14"/>
      <c r="AJ75" s="14"/>
      <c r="AK75" s="14"/>
      <c r="AL75" s="14"/>
      <c r="AM75" s="14"/>
      <c r="AN75" s="14"/>
      <c r="AO75" s="14"/>
    </row>
    <row r="76" spans="1:41" x14ac:dyDescent="0.3">
      <c r="A76" s="51">
        <v>2037</v>
      </c>
      <c r="B76" s="24">
        <v>17491</v>
      </c>
      <c r="C76" s="24">
        <v>17625</v>
      </c>
      <c r="D76" s="24">
        <v>17109</v>
      </c>
      <c r="E76" s="24">
        <v>17134</v>
      </c>
      <c r="F76" s="24">
        <v>19879</v>
      </c>
      <c r="G76" s="24">
        <v>21521</v>
      </c>
      <c r="H76" s="24">
        <v>22626</v>
      </c>
      <c r="I76" s="24">
        <v>23496</v>
      </c>
      <c r="J76" s="24">
        <v>23999</v>
      </c>
      <c r="K76" s="24">
        <v>21947</v>
      </c>
      <c r="L76" s="24">
        <v>19187</v>
      </c>
      <c r="M76" s="24">
        <v>16864</v>
      </c>
      <c r="N76" s="24">
        <v>15941</v>
      </c>
      <c r="O76" s="24">
        <v>16228</v>
      </c>
      <c r="P76" s="24">
        <v>16797</v>
      </c>
      <c r="Q76" s="24">
        <v>15142</v>
      </c>
      <c r="R76" s="24">
        <v>11061</v>
      </c>
      <c r="S76" s="24">
        <v>6985</v>
      </c>
      <c r="T76" s="24">
        <v>4381</v>
      </c>
      <c r="U76" s="8"/>
      <c r="V76" s="14"/>
      <c r="W76" s="14"/>
      <c r="X76" s="14"/>
      <c r="Y76" s="14"/>
      <c r="Z76" s="14"/>
      <c r="AA76" s="14"/>
      <c r="AB76" s="14"/>
      <c r="AC76" s="14"/>
      <c r="AD76" s="14"/>
      <c r="AE76" s="14"/>
      <c r="AF76" s="14"/>
      <c r="AG76" s="14"/>
      <c r="AH76" s="14"/>
      <c r="AI76" s="14"/>
      <c r="AJ76" s="14"/>
      <c r="AK76" s="14"/>
      <c r="AL76" s="14"/>
      <c r="AM76" s="14"/>
      <c r="AN76" s="14"/>
      <c r="AO76" s="14"/>
    </row>
    <row r="77" spans="1:41" x14ac:dyDescent="0.3">
      <c r="A77" s="51">
        <v>2038</v>
      </c>
      <c r="B77" s="24">
        <v>17717</v>
      </c>
      <c r="C77" s="24">
        <v>17852</v>
      </c>
      <c r="D77" s="24">
        <v>17422</v>
      </c>
      <c r="E77" s="24">
        <v>17398</v>
      </c>
      <c r="F77" s="24">
        <v>20052</v>
      </c>
      <c r="G77" s="24">
        <v>21634</v>
      </c>
      <c r="H77" s="24">
        <v>22934</v>
      </c>
      <c r="I77" s="24">
        <v>23542</v>
      </c>
      <c r="J77" s="24">
        <v>24251</v>
      </c>
      <c r="K77" s="24">
        <v>22599</v>
      </c>
      <c r="L77" s="24">
        <v>19696</v>
      </c>
      <c r="M77" s="24">
        <v>17327</v>
      </c>
      <c r="N77" s="24">
        <v>16012</v>
      </c>
      <c r="O77" s="24">
        <v>16277</v>
      </c>
      <c r="P77" s="24">
        <v>16360</v>
      </c>
      <c r="Q77" s="24">
        <v>15575</v>
      </c>
      <c r="R77" s="24">
        <v>11486</v>
      </c>
      <c r="S77" s="24">
        <v>7287</v>
      </c>
      <c r="T77" s="24">
        <v>4714</v>
      </c>
      <c r="U77" s="8"/>
      <c r="V77" s="14"/>
      <c r="W77" s="14"/>
      <c r="X77" s="14"/>
      <c r="Y77" s="14"/>
      <c r="Z77" s="14"/>
      <c r="AA77" s="14"/>
      <c r="AB77" s="14"/>
      <c r="AC77" s="14"/>
      <c r="AD77" s="14"/>
      <c r="AE77" s="14"/>
      <c r="AF77" s="14"/>
      <c r="AG77" s="14"/>
      <c r="AH77" s="14"/>
      <c r="AI77" s="14"/>
      <c r="AJ77" s="14"/>
      <c r="AK77" s="14"/>
      <c r="AL77" s="14"/>
      <c r="AM77" s="14"/>
      <c r="AN77" s="14"/>
      <c r="AO77" s="14"/>
    </row>
    <row r="78" spans="1:41" x14ac:dyDescent="0.3">
      <c r="A78" s="51">
        <v>2039</v>
      </c>
      <c r="B78" s="24">
        <v>17950</v>
      </c>
      <c r="C78" s="24">
        <v>18074</v>
      </c>
      <c r="D78" s="24">
        <v>17712</v>
      </c>
      <c r="E78" s="24">
        <v>17727</v>
      </c>
      <c r="F78" s="24">
        <v>20147</v>
      </c>
      <c r="G78" s="24">
        <v>21826</v>
      </c>
      <c r="H78" s="24">
        <v>23128</v>
      </c>
      <c r="I78" s="24">
        <v>23703</v>
      </c>
      <c r="J78" s="24">
        <v>24360</v>
      </c>
      <c r="K78" s="24">
        <v>23283</v>
      </c>
      <c r="L78" s="24">
        <v>20209</v>
      </c>
      <c r="M78" s="24">
        <v>17827</v>
      </c>
      <c r="N78" s="24">
        <v>16151</v>
      </c>
      <c r="O78" s="24">
        <v>16202</v>
      </c>
      <c r="P78" s="24">
        <v>15970</v>
      </c>
      <c r="Q78" s="24">
        <v>15976</v>
      </c>
      <c r="R78" s="24">
        <v>11956</v>
      </c>
      <c r="S78" s="24">
        <v>7606</v>
      </c>
      <c r="T78" s="24">
        <v>5033</v>
      </c>
      <c r="U78" s="8"/>
      <c r="V78" s="14"/>
      <c r="W78" s="14"/>
      <c r="X78" s="14"/>
      <c r="Y78" s="14"/>
      <c r="Z78" s="14"/>
      <c r="AA78" s="14"/>
      <c r="AB78" s="14"/>
      <c r="AC78" s="14"/>
      <c r="AD78" s="14"/>
      <c r="AE78" s="14"/>
      <c r="AF78" s="14"/>
      <c r="AG78" s="14"/>
      <c r="AH78" s="14"/>
      <c r="AI78" s="14"/>
      <c r="AJ78" s="14"/>
      <c r="AK78" s="14"/>
      <c r="AL78" s="14"/>
      <c r="AM78" s="14"/>
      <c r="AN78" s="14"/>
      <c r="AO78" s="14"/>
    </row>
    <row r="79" spans="1:41" x14ac:dyDescent="0.3">
      <c r="A79" s="51">
        <v>2040</v>
      </c>
      <c r="B79" s="24">
        <v>18190</v>
      </c>
      <c r="C79" s="24">
        <v>18291</v>
      </c>
      <c r="D79" s="24">
        <v>17983</v>
      </c>
      <c r="E79" s="24">
        <v>18054</v>
      </c>
      <c r="F79" s="24">
        <v>20331</v>
      </c>
      <c r="G79" s="24">
        <v>21971</v>
      </c>
      <c r="H79" s="24">
        <v>23364</v>
      </c>
      <c r="I79" s="24">
        <v>23830</v>
      </c>
      <c r="J79" s="24">
        <v>24381</v>
      </c>
      <c r="K79" s="24">
        <v>23801</v>
      </c>
      <c r="L79" s="24">
        <v>20876</v>
      </c>
      <c r="M79" s="24">
        <v>18336</v>
      </c>
      <c r="N79" s="24">
        <v>16310</v>
      </c>
      <c r="O79" s="24">
        <v>16143</v>
      </c>
      <c r="P79" s="24">
        <v>15686</v>
      </c>
      <c r="Q79" s="24">
        <v>16249</v>
      </c>
      <c r="R79" s="24">
        <v>12438</v>
      </c>
      <c r="S79" s="24">
        <v>7979</v>
      </c>
      <c r="T79" s="24">
        <v>5319</v>
      </c>
      <c r="U79" s="8"/>
      <c r="V79" s="14"/>
      <c r="W79" s="14"/>
      <c r="X79" s="14"/>
      <c r="Y79" s="14"/>
      <c r="Z79" s="14"/>
      <c r="AA79" s="14"/>
      <c r="AB79" s="14"/>
      <c r="AC79" s="14"/>
      <c r="AD79" s="14"/>
      <c r="AE79" s="14"/>
      <c r="AF79" s="14"/>
      <c r="AG79" s="14"/>
      <c r="AH79" s="14"/>
      <c r="AI79" s="14"/>
      <c r="AJ79" s="14"/>
      <c r="AK79" s="14"/>
      <c r="AL79" s="14"/>
      <c r="AM79" s="14"/>
      <c r="AN79" s="14"/>
      <c r="AO79" s="14"/>
    </row>
    <row r="80" spans="1:41" x14ac:dyDescent="0.3">
      <c r="A80" s="51">
        <v>2041</v>
      </c>
      <c r="B80" s="24">
        <v>18432</v>
      </c>
      <c r="C80" s="24">
        <v>18511</v>
      </c>
      <c r="D80" s="24">
        <v>18236</v>
      </c>
      <c r="E80" s="24">
        <v>18381</v>
      </c>
      <c r="F80" s="24">
        <v>20572</v>
      </c>
      <c r="G80" s="24">
        <v>22141</v>
      </c>
      <c r="H80" s="24">
        <v>23521</v>
      </c>
      <c r="I80" s="24">
        <v>24067</v>
      </c>
      <c r="J80" s="24">
        <v>24338</v>
      </c>
      <c r="K80" s="24">
        <v>24244</v>
      </c>
      <c r="L80" s="24">
        <v>21505</v>
      </c>
      <c r="M80" s="24">
        <v>18878</v>
      </c>
      <c r="N80" s="24">
        <v>16584</v>
      </c>
      <c r="O80" s="24">
        <v>15982</v>
      </c>
      <c r="P80" s="24">
        <v>15791</v>
      </c>
      <c r="Q80" s="24">
        <v>16106</v>
      </c>
      <c r="R80" s="24">
        <v>12996</v>
      </c>
      <c r="S80" s="24">
        <v>8323</v>
      </c>
      <c r="T80" s="24">
        <v>5601</v>
      </c>
      <c r="U80" s="8"/>
      <c r="V80" s="14"/>
      <c r="W80" s="14"/>
      <c r="X80" s="14"/>
      <c r="Y80" s="14"/>
      <c r="Z80" s="14"/>
      <c r="AA80" s="14"/>
      <c r="AB80" s="14"/>
      <c r="AC80" s="14"/>
      <c r="AD80" s="14"/>
      <c r="AE80" s="14"/>
      <c r="AF80" s="14"/>
      <c r="AG80" s="14"/>
      <c r="AH80" s="14"/>
      <c r="AI80" s="14"/>
      <c r="AJ80" s="14"/>
      <c r="AK80" s="14"/>
      <c r="AL80" s="14"/>
      <c r="AM80" s="14"/>
      <c r="AN80" s="14"/>
      <c r="AO80" s="14"/>
    </row>
    <row r="81" spans="1:41" x14ac:dyDescent="0.3">
      <c r="A81" s="51">
        <v>2042</v>
      </c>
      <c r="B81" s="24">
        <v>18673</v>
      </c>
      <c r="C81" s="24">
        <v>18737</v>
      </c>
      <c r="D81" s="24">
        <v>18475</v>
      </c>
      <c r="E81" s="24">
        <v>18739</v>
      </c>
      <c r="F81" s="24">
        <v>20787</v>
      </c>
      <c r="G81" s="24">
        <v>22264</v>
      </c>
      <c r="H81" s="24">
        <v>23694</v>
      </c>
      <c r="I81" s="24">
        <v>24349</v>
      </c>
      <c r="J81" s="24">
        <v>24408</v>
      </c>
      <c r="K81" s="24">
        <v>24492</v>
      </c>
      <c r="L81" s="24">
        <v>22189</v>
      </c>
      <c r="M81" s="24">
        <v>19371</v>
      </c>
      <c r="N81" s="24">
        <v>16981</v>
      </c>
      <c r="O81" s="24">
        <v>15963</v>
      </c>
      <c r="P81" s="24">
        <v>15906</v>
      </c>
      <c r="Q81" s="24">
        <v>15801</v>
      </c>
      <c r="R81" s="24">
        <v>13433</v>
      </c>
      <c r="S81" s="24">
        <v>8717</v>
      </c>
      <c r="T81" s="24">
        <v>5892</v>
      </c>
      <c r="U81" s="8"/>
      <c r="V81" s="14"/>
      <c r="W81" s="14"/>
      <c r="X81" s="14"/>
      <c r="Y81" s="14"/>
      <c r="Z81" s="14"/>
      <c r="AA81" s="14"/>
      <c r="AB81" s="14"/>
      <c r="AC81" s="14"/>
      <c r="AD81" s="14"/>
      <c r="AE81" s="14"/>
      <c r="AF81" s="14"/>
      <c r="AG81" s="14"/>
      <c r="AH81" s="14"/>
      <c r="AI81" s="14"/>
      <c r="AJ81" s="14"/>
      <c r="AK81" s="14"/>
      <c r="AL81" s="14"/>
      <c r="AM81" s="14"/>
      <c r="AN81" s="14"/>
      <c r="AO81" s="14"/>
    </row>
    <row r="82" spans="1:41" x14ac:dyDescent="0.3">
      <c r="A82" s="51">
        <v>2043</v>
      </c>
      <c r="B82" s="24">
        <v>18915</v>
      </c>
      <c r="C82" s="24">
        <v>18968</v>
      </c>
      <c r="D82" s="24">
        <v>18703</v>
      </c>
      <c r="E82" s="24">
        <v>19062</v>
      </c>
      <c r="F82" s="24">
        <v>21078</v>
      </c>
      <c r="G82" s="24">
        <v>22428</v>
      </c>
      <c r="H82" s="24">
        <v>23793</v>
      </c>
      <c r="I82" s="24">
        <v>24659</v>
      </c>
      <c r="J82" s="24">
        <v>24450</v>
      </c>
      <c r="K82" s="24">
        <v>24724</v>
      </c>
      <c r="L82" s="24">
        <v>22832</v>
      </c>
      <c r="M82" s="24">
        <v>19876</v>
      </c>
      <c r="N82" s="24">
        <v>17440</v>
      </c>
      <c r="O82" s="24">
        <v>16037</v>
      </c>
      <c r="P82" s="24">
        <v>15957</v>
      </c>
      <c r="Q82" s="24">
        <v>15424</v>
      </c>
      <c r="R82" s="24">
        <v>13847</v>
      </c>
      <c r="S82" s="24">
        <v>9089</v>
      </c>
      <c r="T82" s="24">
        <v>6237</v>
      </c>
      <c r="U82" s="8"/>
      <c r="V82" s="14"/>
      <c r="W82" s="14"/>
      <c r="X82" s="14"/>
      <c r="Y82" s="14"/>
      <c r="Z82" s="14"/>
      <c r="AA82" s="14"/>
      <c r="AB82" s="14"/>
      <c r="AC82" s="14"/>
      <c r="AD82" s="14"/>
      <c r="AE82" s="14"/>
      <c r="AF82" s="14"/>
      <c r="AG82" s="14"/>
      <c r="AH82" s="14"/>
      <c r="AI82" s="14"/>
      <c r="AJ82" s="14"/>
      <c r="AK82" s="14"/>
      <c r="AL82" s="14"/>
      <c r="AM82" s="14"/>
      <c r="AN82" s="14"/>
      <c r="AO82" s="14"/>
    </row>
    <row r="83" spans="1:41" x14ac:dyDescent="0.3">
      <c r="A83" s="51">
        <v>2044</v>
      </c>
      <c r="B83" s="24">
        <v>19155</v>
      </c>
      <c r="C83" s="24">
        <v>19205</v>
      </c>
      <c r="D83" s="24">
        <v>18926</v>
      </c>
      <c r="E83" s="24">
        <v>19360</v>
      </c>
      <c r="F83" s="24">
        <v>21432</v>
      </c>
      <c r="G83" s="24">
        <v>22530</v>
      </c>
      <c r="H83" s="24">
        <v>23957</v>
      </c>
      <c r="I83" s="24">
        <v>24855</v>
      </c>
      <c r="J83" s="24">
        <v>24602</v>
      </c>
      <c r="K83" s="24">
        <v>24828</v>
      </c>
      <c r="L83" s="24">
        <v>23490</v>
      </c>
      <c r="M83" s="24">
        <v>20392</v>
      </c>
      <c r="N83" s="24">
        <v>17934</v>
      </c>
      <c r="O83" s="24">
        <v>16181</v>
      </c>
      <c r="P83" s="24">
        <v>15901</v>
      </c>
      <c r="Q83" s="24">
        <v>15089</v>
      </c>
      <c r="R83" s="24">
        <v>14234</v>
      </c>
      <c r="S83" s="24">
        <v>9496</v>
      </c>
      <c r="T83" s="24">
        <v>6585</v>
      </c>
      <c r="U83" s="8"/>
      <c r="V83" s="14"/>
      <c r="W83" s="14"/>
      <c r="X83" s="14"/>
      <c r="Y83" s="14"/>
      <c r="Z83" s="14"/>
      <c r="AA83" s="14"/>
      <c r="AB83" s="14"/>
      <c r="AC83" s="14"/>
      <c r="AD83" s="14"/>
      <c r="AE83" s="14"/>
      <c r="AF83" s="14"/>
      <c r="AG83" s="14"/>
      <c r="AH83" s="14"/>
      <c r="AI83" s="14"/>
      <c r="AJ83" s="14"/>
      <c r="AK83" s="14"/>
      <c r="AL83" s="14"/>
      <c r="AM83" s="14"/>
      <c r="AN83" s="14"/>
      <c r="AO83" s="14"/>
    </row>
    <row r="84" spans="1:41" x14ac:dyDescent="0.3">
      <c r="A84" s="51">
        <v>2045</v>
      </c>
      <c r="B84" s="24">
        <v>19393</v>
      </c>
      <c r="C84" s="24">
        <v>19450</v>
      </c>
      <c r="D84" s="24">
        <v>19144</v>
      </c>
      <c r="E84" s="24">
        <v>19640</v>
      </c>
      <c r="F84" s="24">
        <v>21784</v>
      </c>
      <c r="G84" s="24">
        <v>22712</v>
      </c>
      <c r="H84" s="24">
        <v>24089</v>
      </c>
      <c r="I84" s="24">
        <v>25085</v>
      </c>
      <c r="J84" s="24">
        <v>24722</v>
      </c>
      <c r="K84" s="24">
        <v>24845</v>
      </c>
      <c r="L84" s="24">
        <v>23989</v>
      </c>
      <c r="M84" s="24">
        <v>21054</v>
      </c>
      <c r="N84" s="24">
        <v>18438</v>
      </c>
      <c r="O84" s="24">
        <v>16344</v>
      </c>
      <c r="P84" s="24">
        <v>15858</v>
      </c>
      <c r="Q84" s="24">
        <v>14858</v>
      </c>
      <c r="R84" s="24">
        <v>14505</v>
      </c>
      <c r="S84" s="24">
        <v>9917</v>
      </c>
      <c r="T84" s="24">
        <v>6946</v>
      </c>
      <c r="U84" s="8"/>
      <c r="V84" s="14"/>
      <c r="W84" s="14"/>
      <c r="X84" s="14"/>
      <c r="Y84" s="14"/>
      <c r="Z84" s="14"/>
      <c r="AA84" s="14"/>
      <c r="AB84" s="14"/>
      <c r="AC84" s="14"/>
      <c r="AD84" s="14"/>
      <c r="AE84" s="14"/>
      <c r="AF84" s="14"/>
      <c r="AG84" s="14"/>
      <c r="AH84" s="14"/>
      <c r="AI84" s="14"/>
      <c r="AJ84" s="14"/>
      <c r="AK84" s="14"/>
      <c r="AL84" s="14"/>
      <c r="AM84" s="14"/>
      <c r="AN84" s="14"/>
      <c r="AO84" s="14"/>
    </row>
    <row r="85" spans="1:41" x14ac:dyDescent="0.3">
      <c r="A85" s="51">
        <v>2046</v>
      </c>
      <c r="B85" s="24">
        <v>19631</v>
      </c>
      <c r="C85" s="24">
        <v>19695</v>
      </c>
      <c r="D85" s="24">
        <v>19365</v>
      </c>
      <c r="E85" s="24">
        <v>19901</v>
      </c>
      <c r="F85" s="24">
        <v>22136</v>
      </c>
      <c r="G85" s="24">
        <v>22949</v>
      </c>
      <c r="H85" s="24">
        <v>24246</v>
      </c>
      <c r="I85" s="24">
        <v>25240</v>
      </c>
      <c r="J85" s="24">
        <v>24952</v>
      </c>
      <c r="K85" s="24">
        <v>24797</v>
      </c>
      <c r="L85" s="24">
        <v>24412</v>
      </c>
      <c r="M85" s="24">
        <v>21679</v>
      </c>
      <c r="N85" s="24">
        <v>18974</v>
      </c>
      <c r="O85" s="24">
        <v>16620</v>
      </c>
      <c r="P85" s="24">
        <v>15721</v>
      </c>
      <c r="Q85" s="24">
        <v>14971</v>
      </c>
      <c r="R85" s="24">
        <v>14411</v>
      </c>
      <c r="S85" s="24">
        <v>10394</v>
      </c>
      <c r="T85" s="24">
        <v>7288</v>
      </c>
      <c r="U85" s="8"/>
      <c r="V85" s="14"/>
      <c r="W85" s="14"/>
      <c r="X85" s="14"/>
      <c r="Y85" s="14"/>
      <c r="Z85" s="14"/>
      <c r="AA85" s="14"/>
      <c r="AB85" s="14"/>
      <c r="AC85" s="14"/>
      <c r="AD85" s="14"/>
      <c r="AE85" s="14"/>
      <c r="AF85" s="14"/>
      <c r="AG85" s="14"/>
      <c r="AH85" s="14"/>
      <c r="AI85" s="14"/>
      <c r="AJ85" s="14"/>
      <c r="AK85" s="14"/>
      <c r="AL85" s="14"/>
      <c r="AM85" s="14"/>
      <c r="AN85" s="14"/>
      <c r="AO85" s="14"/>
    </row>
    <row r="86" spans="1:41" ht="17.399999999999999" x14ac:dyDescent="0.3">
      <c r="A86" s="33" t="s">
        <v>48</v>
      </c>
      <c r="B86" s="32"/>
      <c r="C86" s="32"/>
      <c r="D86" s="32"/>
      <c r="E86" s="32"/>
      <c r="F86" s="32"/>
      <c r="G86" s="32"/>
      <c r="H86" s="32"/>
      <c r="I86" s="32"/>
      <c r="J86" s="32"/>
      <c r="K86" s="32"/>
      <c r="L86" s="32"/>
      <c r="M86" s="32"/>
      <c r="N86" s="32"/>
      <c r="O86" s="32"/>
      <c r="P86" s="32"/>
      <c r="Q86" s="32"/>
      <c r="R86" s="32"/>
      <c r="S86" s="32"/>
      <c r="T86" s="32"/>
      <c r="U86" s="8"/>
      <c r="V86" s="14"/>
      <c r="W86" s="14"/>
      <c r="X86" s="14"/>
      <c r="Y86" s="14"/>
      <c r="Z86" s="14"/>
      <c r="AA86" s="14"/>
      <c r="AB86" s="14"/>
      <c r="AC86" s="14"/>
      <c r="AD86" s="14"/>
      <c r="AE86" s="14"/>
      <c r="AF86" s="14"/>
      <c r="AG86" s="14"/>
      <c r="AH86" s="14"/>
      <c r="AI86" s="14"/>
      <c r="AJ86" s="14"/>
      <c r="AK86" s="14"/>
      <c r="AL86" s="14"/>
      <c r="AM86" s="14"/>
      <c r="AN86" s="14"/>
      <c r="AO86" s="14"/>
    </row>
    <row r="87" spans="1:41" x14ac:dyDescent="0.3">
      <c r="A87" s="31"/>
      <c r="B87" s="32"/>
      <c r="C87" s="32"/>
      <c r="D87" s="32"/>
      <c r="E87" s="32"/>
      <c r="F87" s="32"/>
      <c r="G87" s="32"/>
      <c r="H87" s="32"/>
      <c r="I87" s="32"/>
      <c r="J87" s="32"/>
      <c r="K87" s="32"/>
      <c r="L87" s="32"/>
      <c r="M87" s="32"/>
      <c r="N87" s="32"/>
      <c r="O87" s="32"/>
      <c r="P87" s="32"/>
      <c r="Q87" s="32"/>
      <c r="R87" s="32"/>
      <c r="S87" s="32"/>
      <c r="T87" s="32"/>
      <c r="U87" s="8"/>
      <c r="V87" s="14"/>
    </row>
    <row r="88" spans="1:41" ht="17.399999999999999" x14ac:dyDescent="0.3">
      <c r="A88" s="18" t="s">
        <v>53</v>
      </c>
      <c r="B88" s="14"/>
      <c r="C88" s="14"/>
      <c r="D88" s="14"/>
      <c r="E88" s="14"/>
      <c r="F88" s="14"/>
      <c r="G88" s="14"/>
      <c r="H88" s="14"/>
      <c r="I88" s="14"/>
      <c r="J88" s="14"/>
      <c r="K88" s="14"/>
      <c r="L88" s="14"/>
      <c r="M88" s="14"/>
      <c r="N88" s="14"/>
      <c r="O88" s="14"/>
      <c r="P88" s="14"/>
      <c r="Q88" s="14"/>
      <c r="R88" s="14"/>
      <c r="S88" s="14"/>
      <c r="T88" s="14"/>
      <c r="U88" s="14"/>
      <c r="V88" s="14"/>
    </row>
    <row r="89" spans="1:41" x14ac:dyDescent="0.3">
      <c r="A89" s="53" t="s">
        <v>11</v>
      </c>
      <c r="B89" s="27" t="s">
        <v>15</v>
      </c>
      <c r="C89" s="27" t="s">
        <v>16</v>
      </c>
      <c r="D89" s="27" t="s">
        <v>17</v>
      </c>
      <c r="E89" s="27" t="s">
        <v>18</v>
      </c>
      <c r="F89" s="27" t="s">
        <v>19</v>
      </c>
      <c r="G89" s="27" t="s">
        <v>20</v>
      </c>
      <c r="H89" s="27" t="s">
        <v>21</v>
      </c>
      <c r="I89" s="27" t="s">
        <v>22</v>
      </c>
      <c r="J89" s="27" t="s">
        <v>23</v>
      </c>
      <c r="K89" s="27" t="s">
        <v>24</v>
      </c>
      <c r="L89" s="27" t="s">
        <v>25</v>
      </c>
      <c r="M89" s="27" t="s">
        <v>26</v>
      </c>
      <c r="N89" s="27" t="s">
        <v>27</v>
      </c>
      <c r="O89" s="27" t="s">
        <v>28</v>
      </c>
      <c r="P89" s="27" t="s">
        <v>29</v>
      </c>
      <c r="Q89" s="27" t="s">
        <v>30</v>
      </c>
      <c r="R89" s="27" t="s">
        <v>31</v>
      </c>
      <c r="S89" s="27" t="s">
        <v>32</v>
      </c>
      <c r="T89" s="27" t="s">
        <v>33</v>
      </c>
      <c r="U89" s="8"/>
      <c r="V89" s="14"/>
    </row>
    <row r="90" spans="1:41" x14ac:dyDescent="0.3">
      <c r="A90" s="51">
        <v>2021</v>
      </c>
      <c r="B90" s="28">
        <f>B60/$B$30</f>
        <v>5.3727892916033498E-2</v>
      </c>
      <c r="C90" s="28">
        <f t="shared" ref="C90:T90" si="3">C60/$B$30</f>
        <v>5.6249797924278186E-2</v>
      </c>
      <c r="D90" s="28">
        <f t="shared" si="3"/>
        <v>5.6407416987293478E-2</v>
      </c>
      <c r="E90" s="28">
        <f t="shared" si="3"/>
        <v>5.8278638171295548E-2</v>
      </c>
      <c r="F90" s="28">
        <f t="shared" si="3"/>
        <v>6.7412460797309962E-2</v>
      </c>
      <c r="G90" s="28">
        <f t="shared" si="3"/>
        <v>7.3660642115813635E-2</v>
      </c>
      <c r="H90" s="28">
        <f t="shared" si="3"/>
        <v>7.0067735781952217E-2</v>
      </c>
      <c r="I90" s="28">
        <f t="shared" si="3"/>
        <v>6.6794109088557665E-2</v>
      </c>
      <c r="J90" s="28">
        <f t="shared" si="3"/>
        <v>6.1208736137605482E-2</v>
      </c>
      <c r="K90" s="28">
        <f t="shared" si="3"/>
        <v>6.1612887581234441E-2</v>
      </c>
      <c r="L90" s="28">
        <f t="shared" si="3"/>
        <v>6.3564939053962294E-2</v>
      </c>
      <c r="M90" s="28">
        <f t="shared" si="3"/>
        <v>7.1445892204726955E-2</v>
      </c>
      <c r="N90" s="28">
        <f t="shared" si="3"/>
        <v>6.6054511946716674E-2</v>
      </c>
      <c r="O90" s="28">
        <f t="shared" si="3"/>
        <v>5.4394742798021277E-2</v>
      </c>
      <c r="P90" s="28">
        <f t="shared" si="3"/>
        <v>4.5301335316369748E-2</v>
      </c>
      <c r="Q90" s="28">
        <f t="shared" si="3"/>
        <v>3.0990332697468394E-2</v>
      </c>
      <c r="R90" s="28">
        <f t="shared" si="3"/>
        <v>2.0672346341621132E-2</v>
      </c>
      <c r="S90" s="28">
        <f t="shared" si="3"/>
        <v>1.3118755860195933E-2</v>
      </c>
      <c r="T90" s="28">
        <f t="shared" si="3"/>
        <v>9.0368262795434712E-3</v>
      </c>
      <c r="U90" s="8"/>
      <c r="V90" s="14"/>
    </row>
    <row r="91" spans="1:41" x14ac:dyDescent="0.3">
      <c r="A91" s="51">
        <v>2022</v>
      </c>
      <c r="B91" s="28">
        <f>B61/$B$31</f>
        <v>5.3269301517854674E-2</v>
      </c>
      <c r="C91" s="28">
        <f t="shared" ref="C91:T91" si="4">C61/$B$31</f>
        <v>5.540149767990158E-2</v>
      </c>
      <c r="D91" s="28">
        <f t="shared" si="4"/>
        <v>5.5986961561131525E-2</v>
      </c>
      <c r="E91" s="28">
        <f t="shared" si="4"/>
        <v>5.8186406952779171E-2</v>
      </c>
      <c r="F91" s="28">
        <f t="shared" si="4"/>
        <v>6.7221538741490006E-2</v>
      </c>
      <c r="G91" s="28">
        <f t="shared" si="4"/>
        <v>7.4164032738507302E-2</v>
      </c>
      <c r="H91" s="28">
        <f t="shared" si="4"/>
        <v>7.1762839658057451E-2</v>
      </c>
      <c r="I91" s="28">
        <f t="shared" si="4"/>
        <v>6.7585475748741061E-2</v>
      </c>
      <c r="J91" s="28">
        <f t="shared" si="4"/>
        <v>6.1825777025289665E-2</v>
      </c>
      <c r="K91" s="28">
        <f t="shared" si="4"/>
        <v>6.0176192981553932E-2</v>
      </c>
      <c r="L91" s="28">
        <f t="shared" si="4"/>
        <v>6.3000660624784904E-2</v>
      </c>
      <c r="M91" s="28">
        <f t="shared" si="4"/>
        <v>6.8139292933688297E-2</v>
      </c>
      <c r="N91" s="28">
        <f t="shared" si="4"/>
        <v>6.6636074860260061E-2</v>
      </c>
      <c r="O91" s="28">
        <f t="shared" si="4"/>
        <v>5.5413365191007591E-2</v>
      </c>
      <c r="P91" s="28">
        <f t="shared" si="4"/>
        <v>4.4661400128960291E-2</v>
      </c>
      <c r="Q91" s="28">
        <f t="shared" si="4"/>
        <v>3.32567219560823E-2</v>
      </c>
      <c r="R91" s="28">
        <f t="shared" si="4"/>
        <v>2.1080655561313496E-2</v>
      </c>
      <c r="S91" s="28">
        <f t="shared" si="4"/>
        <v>1.310964393510845E-2</v>
      </c>
      <c r="T91" s="28">
        <f t="shared" si="4"/>
        <v>9.1221602034882564E-3</v>
      </c>
      <c r="U91" s="8"/>
      <c r="V91" s="14"/>
    </row>
    <row r="92" spans="1:41" x14ac:dyDescent="0.3">
      <c r="A92" s="51">
        <v>2023</v>
      </c>
      <c r="B92" s="28">
        <f>B62/$B$32</f>
        <v>5.3191365566998314E-2</v>
      </c>
      <c r="C92" s="28">
        <f t="shared" ref="C92:T92" si="5">C62/$B$32</f>
        <v>5.4944628692228624E-2</v>
      </c>
      <c r="D92" s="28">
        <f t="shared" si="5"/>
        <v>5.5394581175694811E-2</v>
      </c>
      <c r="E92" s="28">
        <f t="shared" si="5"/>
        <v>5.8024475863540273E-2</v>
      </c>
      <c r="F92" s="28">
        <f t="shared" si="5"/>
        <v>6.6383506914140536E-2</v>
      </c>
      <c r="G92" s="28">
        <f t="shared" si="5"/>
        <v>7.4389557999263015E-2</v>
      </c>
      <c r="H92" s="28">
        <f t="shared" si="5"/>
        <v>7.3175462074048209E-2</v>
      </c>
      <c r="I92" s="28">
        <f t="shared" si="5"/>
        <v>6.8443203196214192E-2</v>
      </c>
      <c r="J92" s="28">
        <f t="shared" si="5"/>
        <v>6.2586063109714707E-2</v>
      </c>
      <c r="K92" s="28">
        <f t="shared" si="5"/>
        <v>5.9327786505304396E-2</v>
      </c>
      <c r="L92" s="28">
        <f t="shared" si="5"/>
        <v>6.2101200519772699E-2</v>
      </c>
      <c r="M92" s="28">
        <f t="shared" si="5"/>
        <v>6.4777642016252593E-2</v>
      </c>
      <c r="N92" s="28">
        <f t="shared" si="5"/>
        <v>6.7066193440778882E-2</v>
      </c>
      <c r="O92" s="28">
        <f t="shared" si="5"/>
        <v>5.6104420007369912E-2</v>
      </c>
      <c r="P92" s="28">
        <f t="shared" si="5"/>
        <v>4.5359865014254958E-2</v>
      </c>
      <c r="Q92" s="28">
        <f t="shared" si="5"/>
        <v>3.4774344950640988E-2</v>
      </c>
      <c r="R92" s="28">
        <f t="shared" si="5"/>
        <v>2.1636508213572273E-2</v>
      </c>
      <c r="S92" s="28">
        <f t="shared" si="5"/>
        <v>1.3168867942825003E-2</v>
      </c>
      <c r="T92" s="28">
        <f t="shared" si="5"/>
        <v>9.1503267973856214E-3</v>
      </c>
      <c r="U92" s="8"/>
      <c r="V92" s="14"/>
    </row>
    <row r="93" spans="1:41" x14ac:dyDescent="0.3">
      <c r="A93" s="51">
        <v>2024</v>
      </c>
      <c r="B93" s="28">
        <f>B63/$B$33</f>
        <v>5.3396654337336563E-2</v>
      </c>
      <c r="C93" s="28">
        <f t="shared" ref="C93:T93" si="6">C63/$B$33</f>
        <v>5.4032147586647795E-2</v>
      </c>
      <c r="D93" s="28">
        <f t="shared" si="6"/>
        <v>5.5169946877330775E-2</v>
      </c>
      <c r="E93" s="28">
        <f t="shared" si="6"/>
        <v>5.7468377551486372E-2</v>
      </c>
      <c r="F93" s="28">
        <f t="shared" si="6"/>
        <v>6.6079881881973307E-2</v>
      </c>
      <c r="G93" s="28">
        <f t="shared" si="6"/>
        <v>7.3713411571304621E-2</v>
      </c>
      <c r="H93" s="28">
        <f t="shared" si="6"/>
        <v>7.5026256906708069E-2</v>
      </c>
      <c r="I93" s="28">
        <f t="shared" si="6"/>
        <v>6.9055664642221112E-2</v>
      </c>
      <c r="J93" s="28">
        <f t="shared" si="6"/>
        <v>6.3480828652754312E-2</v>
      </c>
      <c r="K93" s="28">
        <f t="shared" si="6"/>
        <v>5.8800249630881166E-2</v>
      </c>
      <c r="L93" s="28">
        <f t="shared" si="6"/>
        <v>6.0584958217270196E-2</v>
      </c>
      <c r="M93" s="28">
        <f t="shared" si="6"/>
        <v>6.1779837739927242E-2</v>
      </c>
      <c r="N93" s="28">
        <f t="shared" si="6"/>
        <v>6.7358479078192313E-2</v>
      </c>
      <c r="O93" s="28">
        <f t="shared" si="6"/>
        <v>5.7080231974062742E-2</v>
      </c>
      <c r="P93" s="28">
        <f t="shared" si="6"/>
        <v>4.6048525807875551E-2</v>
      </c>
      <c r="Q93" s="28">
        <f t="shared" si="6"/>
        <v>3.6063290561212838E-2</v>
      </c>
      <c r="R93" s="28">
        <f t="shared" si="6"/>
        <v>2.2314565353060263E-2</v>
      </c>
      <c r="S93" s="28">
        <f t="shared" si="6"/>
        <v>1.3387217072316849E-2</v>
      </c>
      <c r="T93" s="28">
        <f t="shared" si="6"/>
        <v>9.1594745574379351E-3</v>
      </c>
      <c r="U93" s="8"/>
      <c r="V93" s="14"/>
    </row>
    <row r="94" spans="1:41" x14ac:dyDescent="0.3">
      <c r="A94" s="51">
        <v>2025</v>
      </c>
      <c r="B94" s="28">
        <f>B64/$B$34</f>
        <v>5.3595840523520316E-2</v>
      </c>
      <c r="C94" s="28">
        <f t="shared" ref="C94:T94" si="7">C64/$B$34</f>
        <v>5.3554753740764814E-2</v>
      </c>
      <c r="D94" s="28">
        <f t="shared" si="7"/>
        <v>5.462674525447659E-2</v>
      </c>
      <c r="E94" s="28">
        <f t="shared" si="7"/>
        <v>5.7286180647378289E-2</v>
      </c>
      <c r="F94" s="28">
        <f t="shared" si="7"/>
        <v>6.5451244929517496E-2</v>
      </c>
      <c r="G94" s="28">
        <f t="shared" si="7"/>
        <v>7.2716135153104294E-2</v>
      </c>
      <c r="H94" s="28">
        <f t="shared" si="7"/>
        <v>7.6010548097681957E-2</v>
      </c>
      <c r="I94" s="28">
        <f t="shared" si="7"/>
        <v>7.0415275318796086E-2</v>
      </c>
      <c r="J94" s="28">
        <f t="shared" si="7"/>
        <v>6.4248522743401842E-2</v>
      </c>
      <c r="K94" s="28">
        <f t="shared" si="7"/>
        <v>5.8361907323158754E-2</v>
      </c>
      <c r="L94" s="28">
        <f t="shared" si="7"/>
        <v>5.9191113302406194E-2</v>
      </c>
      <c r="M94" s="28">
        <f t="shared" si="7"/>
        <v>5.9310638488604017E-2</v>
      </c>
      <c r="N94" s="28">
        <f t="shared" si="7"/>
        <v>6.7184360129386014E-2</v>
      </c>
      <c r="O94" s="28">
        <f t="shared" si="7"/>
        <v>5.8040683385252083E-2</v>
      </c>
      <c r="P94" s="28">
        <f t="shared" si="7"/>
        <v>4.708171787573863E-2</v>
      </c>
      <c r="Q94" s="28">
        <f t="shared" si="7"/>
        <v>3.7202214204074317E-2</v>
      </c>
      <c r="R94" s="28">
        <f t="shared" si="7"/>
        <v>2.3079566422387069E-2</v>
      </c>
      <c r="S94" s="28">
        <f t="shared" si="7"/>
        <v>1.3558638309316241E-2</v>
      </c>
      <c r="T94" s="28">
        <f t="shared" si="7"/>
        <v>9.0839141510350128E-3</v>
      </c>
      <c r="U94" s="8"/>
      <c r="V94" s="14"/>
    </row>
    <row r="95" spans="1:41" x14ac:dyDescent="0.3">
      <c r="A95" s="51">
        <v>2026</v>
      </c>
      <c r="B95" s="28">
        <f>B65/$B$35</f>
        <v>5.3815738315837351E-2</v>
      </c>
      <c r="C95" s="28">
        <f t="shared" ref="C95:T95" si="8">C65/$B$35</f>
        <v>5.3313233125728998E-2</v>
      </c>
      <c r="D95" s="28">
        <f t="shared" si="8"/>
        <v>5.4215541715266623E-2</v>
      </c>
      <c r="E95" s="28">
        <f t="shared" si="8"/>
        <v>5.6761078955669508E-2</v>
      </c>
      <c r="F95" s="28">
        <f t="shared" si="8"/>
        <v>6.5186293712449661E-2</v>
      </c>
      <c r="G95" s="28">
        <f t="shared" si="8"/>
        <v>7.1509789681404368E-2</v>
      </c>
      <c r="H95" s="28">
        <f t="shared" si="8"/>
        <v>7.6663218820836723E-2</v>
      </c>
      <c r="I95" s="28">
        <f t="shared" si="8"/>
        <v>7.1520793444691422E-2</v>
      </c>
      <c r="J95" s="28">
        <f t="shared" si="8"/>
        <v>6.5211969160119426E-2</v>
      </c>
      <c r="K95" s="28">
        <f t="shared" si="8"/>
        <v>5.8349288790099547E-2</v>
      </c>
      <c r="L95" s="28">
        <f t="shared" si="8"/>
        <v>5.7373621778648298E-2</v>
      </c>
      <c r="M95" s="28">
        <f t="shared" si="8"/>
        <v>5.8727084662954732E-2</v>
      </c>
      <c r="N95" s="28">
        <f t="shared" si="8"/>
        <v>6.5068920237387848E-2</v>
      </c>
      <c r="O95" s="28">
        <f t="shared" si="8"/>
        <v>5.9460668882091006E-2</v>
      </c>
      <c r="P95" s="28">
        <f t="shared" si="8"/>
        <v>4.7892045746311902E-2</v>
      </c>
      <c r="Q95" s="28">
        <f t="shared" si="8"/>
        <v>3.7849277786336261E-2</v>
      </c>
      <c r="R95" s="28">
        <f t="shared" si="8"/>
        <v>2.4002875650139015E-2</v>
      </c>
      <c r="S95" s="28">
        <f t="shared" si="8"/>
        <v>1.3835398372910201E-2</v>
      </c>
      <c r="T95" s="28">
        <f t="shared" si="8"/>
        <v>9.243161161117102E-3</v>
      </c>
      <c r="U95" s="8"/>
      <c r="V95" s="14"/>
    </row>
    <row r="96" spans="1:41" x14ac:dyDescent="0.3">
      <c r="A96" s="51">
        <v>2027</v>
      </c>
      <c r="B96" s="28">
        <f>B66/$B$36</f>
        <v>5.411171171171171E-2</v>
      </c>
      <c r="C96" s="28">
        <f t="shared" ref="C96:T96" si="9">C66/$B$36</f>
        <v>5.2972972972972973E-2</v>
      </c>
      <c r="D96" s="28">
        <f t="shared" si="9"/>
        <v>5.3535135135135137E-2</v>
      </c>
      <c r="E96" s="28">
        <f t="shared" si="9"/>
        <v>5.6464864864864864E-2</v>
      </c>
      <c r="F96" s="28">
        <f t="shared" si="9"/>
        <v>6.5095495495495495E-2</v>
      </c>
      <c r="G96" s="28">
        <f t="shared" si="9"/>
        <v>7.0641441441441438E-2</v>
      </c>
      <c r="H96" s="28">
        <f t="shared" si="9"/>
        <v>7.6493693693693687E-2</v>
      </c>
      <c r="I96" s="28">
        <f t="shared" si="9"/>
        <v>7.288648648648649E-2</v>
      </c>
      <c r="J96" s="28">
        <f t="shared" si="9"/>
        <v>6.5906306306306311E-2</v>
      </c>
      <c r="K96" s="28">
        <f t="shared" si="9"/>
        <v>5.8886486486486485E-2</v>
      </c>
      <c r="L96" s="28">
        <f t="shared" si="9"/>
        <v>5.6187387387387384E-2</v>
      </c>
      <c r="M96" s="28">
        <f t="shared" si="9"/>
        <v>5.8252252252252251E-2</v>
      </c>
      <c r="N96" s="28">
        <f t="shared" si="9"/>
        <v>6.2360360360360363E-2</v>
      </c>
      <c r="O96" s="28">
        <f t="shared" si="9"/>
        <v>6.0180180180180183E-2</v>
      </c>
      <c r="P96" s="28">
        <f t="shared" si="9"/>
        <v>4.895855855855856E-2</v>
      </c>
      <c r="Q96" s="28">
        <f t="shared" si="9"/>
        <v>3.7556756756756758E-2</v>
      </c>
      <c r="R96" s="28">
        <f t="shared" si="9"/>
        <v>2.592072072072072E-2</v>
      </c>
      <c r="S96" s="28">
        <f t="shared" si="9"/>
        <v>1.4237837837837837E-2</v>
      </c>
      <c r="T96" s="28">
        <f t="shared" si="9"/>
        <v>9.3513513513513516E-3</v>
      </c>
      <c r="U96" s="8"/>
      <c r="V96" s="14"/>
    </row>
    <row r="97" spans="1:22" x14ac:dyDescent="0.3">
      <c r="A97" s="51">
        <v>2028</v>
      </c>
      <c r="B97" s="28">
        <f>B67/$B$37</f>
        <v>5.4313019822321722E-2</v>
      </c>
      <c r="C97" s="28">
        <f t="shared" ref="C97:T97" si="10">C67/$B$37</f>
        <v>5.2924465477421821E-2</v>
      </c>
      <c r="D97" s="28">
        <f t="shared" si="10"/>
        <v>5.3140541536194512E-2</v>
      </c>
      <c r="E97" s="28">
        <f t="shared" si="10"/>
        <v>5.592473468693767E-2</v>
      </c>
      <c r="F97" s="28">
        <f t="shared" si="10"/>
        <v>6.4929084545956903E-2</v>
      </c>
      <c r="G97" s="28">
        <f t="shared" si="10"/>
        <v>6.9580033155277221E-2</v>
      </c>
      <c r="H97" s="28">
        <f t="shared" si="10"/>
        <v>7.6274848746758855E-2</v>
      </c>
      <c r="I97" s="28">
        <f t="shared" si="10"/>
        <v>7.4053870241013356E-2</v>
      </c>
      <c r="J97" s="28">
        <f t="shared" si="10"/>
        <v>6.6650608555195029E-2</v>
      </c>
      <c r="K97" s="28">
        <f t="shared" si="10"/>
        <v>5.9580316533714948E-2</v>
      </c>
      <c r="L97" s="28">
        <f t="shared" si="10"/>
        <v>5.5464244725618825E-2</v>
      </c>
      <c r="M97" s="28">
        <f t="shared" si="10"/>
        <v>5.7493942785893419E-2</v>
      </c>
      <c r="N97" s="28">
        <f t="shared" si="10"/>
        <v>5.9502387463337914E-2</v>
      </c>
      <c r="O97" s="28">
        <f t="shared" si="10"/>
        <v>6.0727999206540373E-2</v>
      </c>
      <c r="P97" s="28">
        <f t="shared" si="10"/>
        <v>4.9740000283378438E-2</v>
      </c>
      <c r="Q97" s="28">
        <f t="shared" si="10"/>
        <v>3.8256089094180823E-2</v>
      </c>
      <c r="R97" s="28">
        <f t="shared" si="10"/>
        <v>2.7239752327245421E-2</v>
      </c>
      <c r="S97" s="28">
        <f t="shared" si="10"/>
        <v>1.4732136531731301E-2</v>
      </c>
      <c r="T97" s="28">
        <f t="shared" si="10"/>
        <v>9.471924281281437E-3</v>
      </c>
      <c r="U97" s="8"/>
      <c r="V97" s="14"/>
    </row>
    <row r="98" spans="1:22" x14ac:dyDescent="0.3">
      <c r="A98" s="51">
        <v>2029</v>
      </c>
      <c r="B98" s="28">
        <f>B68/$B$38</f>
        <v>5.4425962302001925E-2</v>
      </c>
      <c r="C98" s="28">
        <f t="shared" ref="C98:T98" si="11">C68/$B$38</f>
        <v>5.3144286092420001E-2</v>
      </c>
      <c r="D98" s="28">
        <f t="shared" si="11"/>
        <v>5.2378066619300369E-2</v>
      </c>
      <c r="E98" s="28">
        <f t="shared" si="11"/>
        <v>5.5711121327370751E-2</v>
      </c>
      <c r="F98" s="28">
        <f t="shared" si="11"/>
        <v>6.4393781084130894E-2</v>
      </c>
      <c r="G98" s="28">
        <f t="shared" si="11"/>
        <v>6.9018960449143921E-2</v>
      </c>
      <c r="H98" s="28">
        <f t="shared" si="11"/>
        <v>7.543778994441426E-2</v>
      </c>
      <c r="I98" s="28">
        <f t="shared" si="11"/>
        <v>7.5465652470709521E-2</v>
      </c>
      <c r="J98" s="28">
        <f t="shared" si="11"/>
        <v>6.7270586924116416E-2</v>
      </c>
      <c r="K98" s="28">
        <f t="shared" si="11"/>
        <v>6.0402474192335021E-2</v>
      </c>
      <c r="L98" s="28">
        <f t="shared" si="11"/>
        <v>5.5031972248923811E-2</v>
      </c>
      <c r="M98" s="28">
        <f t="shared" si="11"/>
        <v>5.6212646800685419E-2</v>
      </c>
      <c r="N98" s="28">
        <f t="shared" si="11"/>
        <v>5.6926624037001432E-2</v>
      </c>
      <c r="O98" s="28">
        <f t="shared" si="11"/>
        <v>6.1133865507585573E-2</v>
      </c>
      <c r="P98" s="28">
        <f t="shared" si="11"/>
        <v>5.0730694752093172E-2</v>
      </c>
      <c r="Q98" s="28">
        <f t="shared" si="11"/>
        <v>3.8965743023919981E-2</v>
      </c>
      <c r="R98" s="28">
        <f t="shared" si="11"/>
        <v>2.8381465847508395E-2</v>
      </c>
      <c r="S98" s="28">
        <f t="shared" si="11"/>
        <v>1.530349256767111E-2</v>
      </c>
      <c r="T98" s="28">
        <f t="shared" si="11"/>
        <v>9.6648138086680314E-3</v>
      </c>
      <c r="U98" s="8"/>
      <c r="V98" s="14"/>
    </row>
    <row r="99" spans="1:22" x14ac:dyDescent="0.3">
      <c r="A99" s="51">
        <v>2030</v>
      </c>
      <c r="B99" s="28">
        <f>B69/$B$39</f>
        <v>5.4462313106920825E-2</v>
      </c>
      <c r="C99" s="28">
        <f t="shared" ref="C99:T99" si="12">C69/$B$39</f>
        <v>5.3362790936649029E-2</v>
      </c>
      <c r="D99" s="28">
        <f t="shared" si="12"/>
        <v>5.2006371063042699E-2</v>
      </c>
      <c r="E99" s="28">
        <f t="shared" si="12"/>
        <v>5.5233006216924424E-2</v>
      </c>
      <c r="F99" s="28">
        <f t="shared" si="12"/>
        <v>6.4152494476699379E-2</v>
      </c>
      <c r="G99" s="28">
        <f t="shared" si="12"/>
        <v>6.8276558940896404E-2</v>
      </c>
      <c r="H99" s="28">
        <f t="shared" si="12"/>
        <v>7.4315367620613471E-2</v>
      </c>
      <c r="I99" s="28">
        <f t="shared" si="12"/>
        <v>7.6192433506311122E-2</v>
      </c>
      <c r="J99" s="28">
        <f t="shared" si="12"/>
        <v>6.8509479525253048E-2</v>
      </c>
      <c r="K99" s="28">
        <f t="shared" si="12"/>
        <v>6.1151929301752041E-2</v>
      </c>
      <c r="L99" s="28">
        <f t="shared" si="12"/>
        <v>5.4671256572299577E-2</v>
      </c>
      <c r="M99" s="28">
        <f t="shared" si="12"/>
        <v>5.5020637448834543E-2</v>
      </c>
      <c r="N99" s="28">
        <f t="shared" si="12"/>
        <v>5.4815119286166912E-2</v>
      </c>
      <c r="O99" s="28">
        <f t="shared" si="12"/>
        <v>6.109369915566288E-2</v>
      </c>
      <c r="P99" s="28">
        <f t="shared" si="12"/>
        <v>5.1708369727174637E-2</v>
      </c>
      <c r="Q99" s="28">
        <f t="shared" si="12"/>
        <v>3.9966432033430956E-2</v>
      </c>
      <c r="R99" s="28">
        <f t="shared" si="12"/>
        <v>2.9375396050625974E-2</v>
      </c>
      <c r="S99" s="28">
        <f t="shared" si="12"/>
        <v>1.5889979276918598E-2</v>
      </c>
      <c r="T99" s="28">
        <f t="shared" si="12"/>
        <v>9.7963657538234945E-3</v>
      </c>
      <c r="U99" s="8"/>
      <c r="V99" s="14"/>
    </row>
    <row r="100" spans="1:22" x14ac:dyDescent="0.3">
      <c r="A100" s="51">
        <v>2031</v>
      </c>
      <c r="B100" s="28">
        <f>B70/$B$40</f>
        <v>5.4437379322894025E-2</v>
      </c>
      <c r="C100" s="28">
        <f t="shared" ref="C100:T100" si="13">C70/$B$40</f>
        <v>5.3581477475291732E-2</v>
      </c>
      <c r="D100" s="28">
        <f t="shared" si="13"/>
        <v>5.1835976856953195E-2</v>
      </c>
      <c r="E100" s="28">
        <f t="shared" si="13"/>
        <v>5.487543932363536E-2</v>
      </c>
      <c r="F100" s="28">
        <f t="shared" si="13"/>
        <v>6.3623160569208428E-2</v>
      </c>
      <c r="G100" s="28">
        <f t="shared" si="13"/>
        <v>6.7943106114980639E-2</v>
      </c>
      <c r="H100" s="28">
        <f t="shared" si="13"/>
        <v>7.3031341508206879E-2</v>
      </c>
      <c r="I100" s="28">
        <f t="shared" si="13"/>
        <v>7.6630172898912594E-2</v>
      </c>
      <c r="J100" s="28">
        <f t="shared" si="13"/>
        <v>6.9540340271529805E-2</v>
      </c>
      <c r="K100" s="28">
        <f t="shared" si="13"/>
        <v>6.205288395116642E-2</v>
      </c>
      <c r="L100" s="28">
        <f t="shared" si="13"/>
        <v>5.4720433477219194E-2</v>
      </c>
      <c r="M100" s="28">
        <f t="shared" si="13"/>
        <v>5.3463538244322914E-2</v>
      </c>
      <c r="N100" s="28">
        <f t="shared" si="13"/>
        <v>5.4322809784238604E-2</v>
      </c>
      <c r="O100" s="28">
        <f t="shared" si="13"/>
        <v>5.9360499792763921E-2</v>
      </c>
      <c r="P100" s="28">
        <f t="shared" si="13"/>
        <v>5.3038957012835161E-2</v>
      </c>
      <c r="Q100" s="28">
        <f t="shared" si="13"/>
        <v>4.0786755761331429E-2</v>
      </c>
      <c r="R100" s="28">
        <f t="shared" si="13"/>
        <v>3.0013849435408052E-2</v>
      </c>
      <c r="S100" s="28">
        <f t="shared" si="13"/>
        <v>1.6646280028170628E-2</v>
      </c>
      <c r="T100" s="28">
        <f t="shared" si="13"/>
        <v>1.0095598170931011E-2</v>
      </c>
      <c r="U100" s="8"/>
      <c r="V100" s="14"/>
    </row>
    <row r="101" spans="1:22" x14ac:dyDescent="0.3">
      <c r="A101" s="51">
        <v>2032</v>
      </c>
      <c r="B101" s="28">
        <f>B71/$B$41</f>
        <v>5.4368262410759587E-2</v>
      </c>
      <c r="C101" s="28">
        <f t="shared" ref="C101:T101" si="14">C71/$B$41</f>
        <v>5.3877502296293102E-2</v>
      </c>
      <c r="D101" s="28">
        <f t="shared" si="14"/>
        <v>5.1572919326332262E-2</v>
      </c>
      <c r="E101" s="28">
        <f t="shared" si="14"/>
        <v>5.4288679689494752E-2</v>
      </c>
      <c r="F101" s="28">
        <f t="shared" si="14"/>
        <v>6.3291475032579175E-2</v>
      </c>
      <c r="G101" s="28">
        <f t="shared" si="14"/>
        <v>6.7797846624200436E-2</v>
      </c>
      <c r="H101" s="28">
        <f t="shared" si="14"/>
        <v>7.2145052773292043E-2</v>
      </c>
      <c r="I101" s="28">
        <f t="shared" si="14"/>
        <v>7.6366252947047644E-2</v>
      </c>
      <c r="J101" s="28">
        <f t="shared" si="14"/>
        <v>7.0775566778193008E-2</v>
      </c>
      <c r="K101" s="28">
        <f t="shared" si="14"/>
        <v>6.272444814356723E-2</v>
      </c>
      <c r="L101" s="28">
        <f t="shared" si="14"/>
        <v>5.5223776664356558E-2</v>
      </c>
      <c r="M101" s="28">
        <f t="shared" si="14"/>
        <v>5.2461593047122917E-2</v>
      </c>
      <c r="N101" s="28">
        <f t="shared" si="14"/>
        <v>5.3907345816767413E-2</v>
      </c>
      <c r="O101" s="28">
        <f t="shared" si="14"/>
        <v>5.7097286560799543E-2</v>
      </c>
      <c r="P101" s="28">
        <f t="shared" si="14"/>
        <v>5.3778023894712063E-2</v>
      </c>
      <c r="Q101" s="28">
        <f t="shared" si="14"/>
        <v>4.181077218451254E-2</v>
      </c>
      <c r="R101" s="28">
        <f t="shared" si="14"/>
        <v>2.9949630769332797E-2</v>
      </c>
      <c r="S101" s="28">
        <f t="shared" si="14"/>
        <v>1.8121648821346738E-2</v>
      </c>
      <c r="T101" s="28">
        <f t="shared" si="14"/>
        <v>1.0441916219290189E-2</v>
      </c>
      <c r="U101" s="8"/>
      <c r="V101" s="14"/>
    </row>
    <row r="102" spans="1:22" x14ac:dyDescent="0.3">
      <c r="A102" s="51">
        <v>2033</v>
      </c>
      <c r="B102" s="28">
        <f>B72/$B$42</f>
        <v>5.4257746327165429E-2</v>
      </c>
      <c r="C102" s="28">
        <f t="shared" ref="C102:T102" si="15">C72/$B$42</f>
        <v>5.4068433369999121E-2</v>
      </c>
      <c r="D102" s="28">
        <f t="shared" si="15"/>
        <v>5.1574724761808396E-2</v>
      </c>
      <c r="E102" s="28">
        <f t="shared" si="15"/>
        <v>5.3934608693381555E-2</v>
      </c>
      <c r="F102" s="28">
        <f t="shared" si="15"/>
        <v>6.2724605135603559E-2</v>
      </c>
      <c r="G102" s="28">
        <f t="shared" si="15"/>
        <v>6.7702230302476407E-2</v>
      </c>
      <c r="H102" s="28">
        <f t="shared" si="15"/>
        <v>7.1165351812018759E-2</v>
      </c>
      <c r="I102" s="28">
        <f t="shared" si="15"/>
        <v>7.6071168615828522E-2</v>
      </c>
      <c r="J102" s="28">
        <f t="shared" si="15"/>
        <v>7.1841003228112321E-2</v>
      </c>
      <c r="K102" s="28">
        <f t="shared" si="15"/>
        <v>6.3432896716725806E-2</v>
      </c>
      <c r="L102" s="28">
        <f t="shared" si="15"/>
        <v>5.5889754578599148E-2</v>
      </c>
      <c r="M102" s="28">
        <f t="shared" si="15"/>
        <v>5.1855430181054998E-2</v>
      </c>
      <c r="N102" s="28">
        <f t="shared" si="15"/>
        <v>5.3242637194773658E-2</v>
      </c>
      <c r="O102" s="28">
        <f t="shared" si="15"/>
        <v>5.4636372241498053E-2</v>
      </c>
      <c r="P102" s="28">
        <f t="shared" si="15"/>
        <v>5.4368722888262923E-2</v>
      </c>
      <c r="Q102" s="28">
        <f t="shared" si="15"/>
        <v>4.2611735444934407E-2</v>
      </c>
      <c r="R102" s="28">
        <f t="shared" si="15"/>
        <v>3.0619738813399442E-2</v>
      </c>
      <c r="S102" s="28">
        <f t="shared" si="15"/>
        <v>1.9156512855328996E-2</v>
      </c>
      <c r="T102" s="28">
        <f t="shared" si="15"/>
        <v>1.0846326839028498E-2</v>
      </c>
      <c r="U102" s="8"/>
      <c r="V102" s="14"/>
    </row>
    <row r="103" spans="1:22" x14ac:dyDescent="0.3">
      <c r="A103" s="51">
        <v>2034</v>
      </c>
      <c r="B103" s="28">
        <f>B73/$B$43</f>
        <v>5.4133965817569435E-2</v>
      </c>
      <c r="C103" s="28">
        <f t="shared" ref="C103:T103" si="16">C73/$B$43</f>
        <v>5.4178959614853098E-2</v>
      </c>
      <c r="D103" s="28">
        <f t="shared" si="16"/>
        <v>5.1810357572134695E-2</v>
      </c>
      <c r="E103" s="28">
        <f t="shared" si="16"/>
        <v>5.3282297511843012E-2</v>
      </c>
      <c r="F103" s="28">
        <f t="shared" si="16"/>
        <v>6.2454604472383449E-2</v>
      </c>
      <c r="G103" s="28">
        <f t="shared" si="16"/>
        <v>6.7259299253745727E-2</v>
      </c>
      <c r="H103" s="28">
        <f t="shared" si="16"/>
        <v>7.061133715137842E-2</v>
      </c>
      <c r="I103" s="28">
        <f t="shared" si="16"/>
        <v>7.5284264383552832E-2</v>
      </c>
      <c r="J103" s="28">
        <f t="shared" si="16"/>
        <v>7.3041002204696073E-2</v>
      </c>
      <c r="K103" s="28">
        <f t="shared" si="16"/>
        <v>6.4087236545247686E-2</v>
      </c>
      <c r="L103" s="28">
        <f t="shared" si="16"/>
        <v>5.666647383610688E-2</v>
      </c>
      <c r="M103" s="28">
        <f t="shared" si="16"/>
        <v>5.1508256361801549E-2</v>
      </c>
      <c r="N103" s="28">
        <f t="shared" si="16"/>
        <v>5.2151024894425267E-2</v>
      </c>
      <c r="O103" s="28">
        <f t="shared" si="16"/>
        <v>5.2433843048779703E-2</v>
      </c>
      <c r="P103" s="28">
        <f t="shared" si="16"/>
        <v>5.4837797360792404E-2</v>
      </c>
      <c r="Q103" s="28">
        <f t="shared" si="16"/>
        <v>4.3579706511888007E-2</v>
      </c>
      <c r="R103" s="28">
        <f t="shared" si="16"/>
        <v>3.1322110594753726E-2</v>
      </c>
      <c r="S103" s="28">
        <f t="shared" si="16"/>
        <v>2.0044736689870609E-2</v>
      </c>
      <c r="T103" s="28">
        <f t="shared" si="16"/>
        <v>1.1312726174177418E-2</v>
      </c>
      <c r="U103" s="8"/>
      <c r="V103" s="14"/>
    </row>
    <row r="104" spans="1:22" x14ac:dyDescent="0.3">
      <c r="A104" s="51">
        <v>2035</v>
      </c>
      <c r="B104" s="28">
        <f>B74/$B$44</f>
        <v>5.4000329193097073E-2</v>
      </c>
      <c r="C104" s="28">
        <f t="shared" ref="C104:T104" si="17">C74/$B$44</f>
        <v>5.4225066788214885E-2</v>
      </c>
      <c r="D104" s="28">
        <f t="shared" si="17"/>
        <v>5.2040997201858674E-2</v>
      </c>
      <c r="E104" s="28">
        <f t="shared" si="17"/>
        <v>5.2971600764740889E-2</v>
      </c>
      <c r="F104" s="28">
        <f t="shared" si="17"/>
        <v>6.1983261797141087E-2</v>
      </c>
      <c r="G104" s="28">
        <f t="shared" si="17"/>
        <v>6.7003456527519281E-2</v>
      </c>
      <c r="H104" s="28">
        <f t="shared" si="17"/>
        <v>6.9950367809979611E-2</v>
      </c>
      <c r="I104" s="28">
        <f t="shared" si="17"/>
        <v>7.4229878071941355E-2</v>
      </c>
      <c r="J104" s="28">
        <f t="shared" si="17"/>
        <v>7.3653790152061888E-2</v>
      </c>
      <c r="K104" s="28">
        <f t="shared" si="17"/>
        <v>6.5265696813157595E-2</v>
      </c>
      <c r="L104" s="28">
        <f t="shared" si="17"/>
        <v>5.7422038211721808E-2</v>
      </c>
      <c r="M104" s="28">
        <f t="shared" si="17"/>
        <v>5.123067573213811E-2</v>
      </c>
      <c r="N104" s="28">
        <f t="shared" si="17"/>
        <v>5.1138881503146327E-2</v>
      </c>
      <c r="O104" s="28">
        <f t="shared" si="17"/>
        <v>5.0641926539294259E-2</v>
      </c>
      <c r="P104" s="28">
        <f t="shared" si="17"/>
        <v>5.488345298236285E-2</v>
      </c>
      <c r="Q104" s="28">
        <f t="shared" si="17"/>
        <v>4.4548688925184536E-2</v>
      </c>
      <c r="R104" s="28">
        <f t="shared" si="17"/>
        <v>3.2241931603803446E-2</v>
      </c>
      <c r="S104" s="28">
        <f t="shared" si="17"/>
        <v>2.0811967435205934E-2</v>
      </c>
      <c r="T104" s="28">
        <f t="shared" si="17"/>
        <v>1.1755991947430395E-2</v>
      </c>
      <c r="U104" s="8"/>
      <c r="V104" s="14"/>
    </row>
    <row r="105" spans="1:22" x14ac:dyDescent="0.3">
      <c r="A105" s="51">
        <v>2036</v>
      </c>
      <c r="B105" s="28">
        <f>B75/$B$45</f>
        <v>5.3867455001309732E-2</v>
      </c>
      <c r="C105" s="28">
        <f t="shared" ref="C105:T105" si="18">C75/$B$45</f>
        <v>5.4216717184946799E-2</v>
      </c>
      <c r="D105" s="28">
        <f t="shared" si="18"/>
        <v>5.2267709463757812E-2</v>
      </c>
      <c r="E105" s="28">
        <f t="shared" si="18"/>
        <v>5.2850852573937554E-2</v>
      </c>
      <c r="F105" s="28">
        <f t="shared" si="18"/>
        <v>6.1613591288403248E-2</v>
      </c>
      <c r="G105" s="28">
        <f t="shared" si="18"/>
        <v>6.6506380271676088E-2</v>
      </c>
      <c r="H105" s="28">
        <f t="shared" si="18"/>
        <v>6.9665331986179191E-2</v>
      </c>
      <c r="I105" s="28">
        <f t="shared" si="18"/>
        <v>7.3023862091332062E-2</v>
      </c>
      <c r="J105" s="28">
        <f t="shared" si="18"/>
        <v>7.4015517219873012E-2</v>
      </c>
      <c r="K105" s="28">
        <f t="shared" si="18"/>
        <v>6.6269380932779509E-2</v>
      </c>
      <c r="L105" s="28">
        <f t="shared" si="18"/>
        <v>5.8289363719143311E-2</v>
      </c>
      <c r="M105" s="28">
        <f t="shared" si="18"/>
        <v>5.13321857575871E-2</v>
      </c>
      <c r="N105" s="28">
        <f t="shared" si="18"/>
        <v>4.9813518941236638E-2</v>
      </c>
      <c r="O105" s="28">
        <f t="shared" si="18"/>
        <v>5.0225149371951751E-2</v>
      </c>
      <c r="P105" s="28">
        <f t="shared" si="18"/>
        <v>5.3490127106487546E-2</v>
      </c>
      <c r="Q105" s="28">
        <f t="shared" si="18"/>
        <v>4.5784530179994759E-2</v>
      </c>
      <c r="R105" s="28">
        <f t="shared" si="18"/>
        <v>3.3033342064887922E-2</v>
      </c>
      <c r="S105" s="28">
        <f t="shared" si="18"/>
        <v>2.1348650974815701E-2</v>
      </c>
      <c r="T105" s="28">
        <f t="shared" si="18"/>
        <v>1.2386333869700257E-2</v>
      </c>
      <c r="U105" s="8"/>
      <c r="V105" s="14"/>
    </row>
    <row r="106" spans="1:22" x14ac:dyDescent="0.3">
      <c r="A106" s="51">
        <v>2037</v>
      </c>
      <c r="B106" s="28">
        <f>B76/$B$46</f>
        <v>5.3750157492171484E-2</v>
      </c>
      <c r="C106" s="28">
        <f t="shared" ref="C106:T106" si="19">C76/$B$46</f>
        <v>5.4161941901522064E-2</v>
      </c>
      <c r="D106" s="28">
        <f t="shared" si="19"/>
        <v>5.2576264623724313E-2</v>
      </c>
      <c r="E106" s="28">
        <f t="shared" si="19"/>
        <v>5.2653090073230019E-2</v>
      </c>
      <c r="F106" s="28">
        <f t="shared" si="19"/>
        <v>6.1088524428956431E-2</v>
      </c>
      <c r="G106" s="28">
        <f t="shared" si="19"/>
        <v>6.6134419952491141E-2</v>
      </c>
      <c r="H106" s="28">
        <f t="shared" si="19"/>
        <v>6.9530104820643299E-2</v>
      </c>
      <c r="I106" s="28">
        <f t="shared" si="19"/>
        <v>7.2203630463441845E-2</v>
      </c>
      <c r="J106" s="28">
        <f t="shared" si="19"/>
        <v>7.3749358507496629E-2</v>
      </c>
      <c r="K106" s="28">
        <f t="shared" si="19"/>
        <v>6.7443525612068358E-2</v>
      </c>
      <c r="L106" s="28">
        <f t="shared" si="19"/>
        <v>5.8961995986638517E-2</v>
      </c>
      <c r="M106" s="28">
        <f t="shared" si="19"/>
        <v>5.1823375218568404E-2</v>
      </c>
      <c r="N106" s="28">
        <f t="shared" si="19"/>
        <v>4.8986979622817776E-2</v>
      </c>
      <c r="O106" s="28">
        <f t="shared" si="19"/>
        <v>4.9868935783143269E-2</v>
      </c>
      <c r="P106" s="28">
        <f t="shared" si="19"/>
        <v>5.1617483013893115E-2</v>
      </c>
      <c r="Q106" s="28">
        <f t="shared" si="19"/>
        <v>4.6531638256615437E-2</v>
      </c>
      <c r="R106" s="28">
        <f t="shared" si="19"/>
        <v>3.3990651879304147E-2</v>
      </c>
      <c r="S106" s="28">
        <f t="shared" si="19"/>
        <v>2.1465030591893992E-2</v>
      </c>
      <c r="T106" s="28">
        <f t="shared" si="19"/>
        <v>1.3462891771379755E-2</v>
      </c>
      <c r="U106" s="8"/>
      <c r="V106" s="14"/>
    </row>
    <row r="107" spans="1:22" x14ac:dyDescent="0.3">
      <c r="A107" s="51">
        <v>2038</v>
      </c>
      <c r="B107" s="28">
        <f>B77/$B$47</f>
        <v>5.3665924546019053E-2</v>
      </c>
      <c r="C107" s="28">
        <f t="shared" ref="C107:T107" si="20">C77/$B$47</f>
        <v>5.4074848168173623E-2</v>
      </c>
      <c r="D107" s="28">
        <f t="shared" si="20"/>
        <v>5.2772350705014612E-2</v>
      </c>
      <c r="E107" s="28">
        <f t="shared" si="20"/>
        <v>5.2699653172187139E-2</v>
      </c>
      <c r="F107" s="28">
        <f t="shared" si="20"/>
        <v>6.0738788677359261E-2</v>
      </c>
      <c r="G107" s="28">
        <f t="shared" si="20"/>
        <v>6.5530767716237295E-2</v>
      </c>
      <c r="H107" s="28">
        <f t="shared" si="20"/>
        <v>6.946855074439244E-2</v>
      </c>
      <c r="I107" s="28">
        <f t="shared" si="20"/>
        <v>7.1310221576021932E-2</v>
      </c>
      <c r="J107" s="28">
        <f t="shared" si="20"/>
        <v>7.3457827858300392E-2</v>
      </c>
      <c r="K107" s="28">
        <f t="shared" si="20"/>
        <v>6.8453814348675548E-2</v>
      </c>
      <c r="L107" s="28">
        <f t="shared" si="20"/>
        <v>5.9660441940418314E-2</v>
      </c>
      <c r="M107" s="28">
        <f t="shared" si="20"/>
        <v>5.2484589637572507E-2</v>
      </c>
      <c r="N107" s="28">
        <f t="shared" si="20"/>
        <v>4.8501370651400186E-2</v>
      </c>
      <c r="O107" s="28">
        <f t="shared" si="20"/>
        <v>4.9304072576370275E-2</v>
      </c>
      <c r="P107" s="28">
        <f t="shared" si="20"/>
        <v>4.9555484877398637E-2</v>
      </c>
      <c r="Q107" s="28">
        <f t="shared" si="20"/>
        <v>4.7177669741166495E-2</v>
      </c>
      <c r="R107" s="28">
        <f t="shared" si="20"/>
        <v>3.4791827585684644E-2</v>
      </c>
      <c r="S107" s="28">
        <f t="shared" si="20"/>
        <v>2.2072788404743512E-2</v>
      </c>
      <c r="T107" s="28">
        <f t="shared" si="20"/>
        <v>1.4279007072864131E-2</v>
      </c>
      <c r="U107" s="8"/>
      <c r="V107" s="14"/>
    </row>
    <row r="108" spans="1:22" x14ac:dyDescent="0.3">
      <c r="A108" s="51">
        <v>2039</v>
      </c>
      <c r="B108" s="28">
        <f>B78/$B$48</f>
        <v>5.3607693226615696E-2</v>
      </c>
      <c r="C108" s="28">
        <f t="shared" ref="C108:T108" si="21">C78/$B$48</f>
        <v>5.3978019352526579E-2</v>
      </c>
      <c r="D108" s="28">
        <f t="shared" si="21"/>
        <v>5.2896905984948034E-2</v>
      </c>
      <c r="E108" s="28">
        <f t="shared" si="21"/>
        <v>5.2941703500179189E-2</v>
      </c>
      <c r="F108" s="28">
        <f t="shared" si="21"/>
        <v>6.0169035957472222E-2</v>
      </c>
      <c r="G108" s="28">
        <f t="shared" si="21"/>
        <v>6.5183371162346196E-2</v>
      </c>
      <c r="H108" s="28">
        <f t="shared" si="21"/>
        <v>6.9071795484410461E-2</v>
      </c>
      <c r="I108" s="28">
        <f t="shared" si="21"/>
        <v>7.0789033568271417E-2</v>
      </c>
      <c r="J108" s="28">
        <f t="shared" si="21"/>
        <v>7.2751164735396015E-2</v>
      </c>
      <c r="K108" s="28">
        <f t="shared" si="21"/>
        <v>6.9534703141799062E-2</v>
      </c>
      <c r="L108" s="28">
        <f t="shared" si="21"/>
        <v>6.0354199020427664E-2</v>
      </c>
      <c r="M108" s="28">
        <f t="shared" si="21"/>
        <v>5.3240353601720226E-2</v>
      </c>
      <c r="N108" s="28">
        <f t="shared" si="21"/>
        <v>4.8234977899892485E-2</v>
      </c>
      <c r="O108" s="28">
        <f t="shared" si="21"/>
        <v>4.8387289451678417E-2</v>
      </c>
      <c r="P108" s="28">
        <f t="shared" si="21"/>
        <v>4.7694421216103212E-2</v>
      </c>
      <c r="Q108" s="28">
        <f t="shared" si="21"/>
        <v>4.7712340222195677E-2</v>
      </c>
      <c r="R108" s="28">
        <f t="shared" si="21"/>
        <v>3.5706606140246087E-2</v>
      </c>
      <c r="S108" s="28">
        <f t="shared" si="21"/>
        <v>2.2715326723211086E-2</v>
      </c>
      <c r="T108" s="28">
        <f t="shared" si="21"/>
        <v>1.5031059610560268E-2</v>
      </c>
      <c r="U108" s="8"/>
      <c r="V108" s="14"/>
    </row>
    <row r="109" spans="1:22" x14ac:dyDescent="0.3">
      <c r="A109" s="51">
        <v>2040</v>
      </c>
      <c r="B109" s="28">
        <f>B79/$B$49</f>
        <v>5.3573742681102224E-2</v>
      </c>
      <c r="C109" s="28">
        <f t="shared" ref="C109:T109" si="22">C79/$B$49</f>
        <v>5.3871210960969806E-2</v>
      </c>
      <c r="D109" s="28">
        <f t="shared" si="22"/>
        <v>5.2964079968898369E-2</v>
      </c>
      <c r="E109" s="28">
        <f t="shared" si="22"/>
        <v>5.3173191333953797E-2</v>
      </c>
      <c r="F109" s="28">
        <f t="shared" si="22"/>
        <v>5.9879481168196226E-2</v>
      </c>
      <c r="G109" s="28">
        <f t="shared" si="22"/>
        <v>6.4709659177927259E-2</v>
      </c>
      <c r="H109" s="28">
        <f t="shared" si="22"/>
        <v>6.8812365255704916E-2</v>
      </c>
      <c r="I109" s="28">
        <f t="shared" si="22"/>
        <v>7.018484266578702E-2</v>
      </c>
      <c r="J109" s="28">
        <f t="shared" si="22"/>
        <v>7.1807664667836904E-2</v>
      </c>
      <c r="K109" s="28">
        <f t="shared" si="22"/>
        <v>7.0099430981468605E-2</v>
      </c>
      <c r="L109" s="28">
        <f t="shared" si="22"/>
        <v>6.1484631787283674E-2</v>
      </c>
      <c r="M109" s="28">
        <f t="shared" si="22"/>
        <v>5.4003746333188038E-2</v>
      </c>
      <c r="N109" s="28">
        <f t="shared" si="22"/>
        <v>4.8036709352873956E-2</v>
      </c>
      <c r="O109" s="28">
        <f t="shared" si="22"/>
        <v>4.7544855860419635E-2</v>
      </c>
      <c r="P109" s="28">
        <f t="shared" si="22"/>
        <v>4.6198885524781172E-2</v>
      </c>
      <c r="Q109" s="28">
        <f t="shared" si="22"/>
        <v>4.7857050292755908E-2</v>
      </c>
      <c r="R109" s="28">
        <f t="shared" si="22"/>
        <v>3.6632776881118718E-2</v>
      </c>
      <c r="S109" s="28">
        <f t="shared" si="22"/>
        <v>2.3499994109539013E-2</v>
      </c>
      <c r="T109" s="28">
        <f t="shared" si="22"/>
        <v>1.5665680996194763E-2</v>
      </c>
      <c r="U109" s="8"/>
      <c r="V109" s="14"/>
    </row>
    <row r="110" spans="1:22" x14ac:dyDescent="0.3">
      <c r="A110" s="51">
        <v>2041</v>
      </c>
      <c r="B110" s="28">
        <f>B80/$B$50</f>
        <v>5.3548861302290175E-2</v>
      </c>
      <c r="C110" s="28">
        <f t="shared" ref="C110:T110" si="23">C80/$B$50</f>
        <v>5.3778373023366619E-2</v>
      </c>
      <c r="D110" s="28">
        <f t="shared" si="23"/>
        <v>5.2979439817087873E-2</v>
      </c>
      <c r="E110" s="28">
        <f t="shared" si="23"/>
        <v>5.3400695507671209E-2</v>
      </c>
      <c r="F110" s="28">
        <f t="shared" si="23"/>
        <v>5.9766014252968402E-2</v>
      </c>
      <c r="G110" s="28">
        <f t="shared" si="23"/>
        <v>6.4324291346246038E-2</v>
      </c>
      <c r="H110" s="28">
        <f t="shared" si="23"/>
        <v>6.8333483435935718E-2</v>
      </c>
      <c r="I110" s="28">
        <f t="shared" si="23"/>
        <v>6.9919729001856432E-2</v>
      </c>
      <c r="J110" s="28">
        <f t="shared" si="23"/>
        <v>7.0707041361498385E-2</v>
      </c>
      <c r="K110" s="28">
        <f t="shared" si="23"/>
        <v>7.0433951465534023E-2</v>
      </c>
      <c r="L110" s="28">
        <f t="shared" si="23"/>
        <v>6.2476576730997734E-2</v>
      </c>
      <c r="M110" s="28">
        <f t="shared" si="23"/>
        <v>5.4844585702291337E-2</v>
      </c>
      <c r="N110" s="28">
        <f t="shared" si="23"/>
        <v>4.8180030156097023E-2</v>
      </c>
      <c r="O110" s="28">
        <f t="shared" si="23"/>
        <v>4.643109273726137E-2</v>
      </c>
      <c r="P110" s="28">
        <f t="shared" si="23"/>
        <v>4.5876197310355048E-2</v>
      </c>
      <c r="Q110" s="28">
        <f t="shared" si="23"/>
        <v>4.6791338983001605E-2</v>
      </c>
      <c r="R110" s="28">
        <f t="shared" si="23"/>
        <v>3.7756130722903819E-2</v>
      </c>
      <c r="S110" s="28">
        <f t="shared" si="23"/>
        <v>2.4180076639483569E-2</v>
      </c>
      <c r="T110" s="28">
        <f t="shared" si="23"/>
        <v>1.6272090503153609E-2</v>
      </c>
      <c r="U110" s="8"/>
      <c r="V110" s="14"/>
    </row>
    <row r="111" spans="1:22" x14ac:dyDescent="0.3">
      <c r="A111" s="51">
        <v>2042</v>
      </c>
      <c r="B111" s="28">
        <f>B81/$B$51</f>
        <v>5.3524081967260106E-2</v>
      </c>
      <c r="C111" s="28">
        <f t="shared" ref="C111:T111" si="24">C81/$B$51</f>
        <v>5.3707530863843653E-2</v>
      </c>
      <c r="D111" s="28">
        <f t="shared" si="24"/>
        <v>5.2956536943454743E-2</v>
      </c>
      <c r="E111" s="28">
        <f t="shared" si="24"/>
        <v>5.3713263641861894E-2</v>
      </c>
      <c r="F111" s="28">
        <f t="shared" si="24"/>
        <v>5.958362833253552E-2</v>
      </c>
      <c r="G111" s="28">
        <f t="shared" si="24"/>
        <v>6.3817284899002777E-2</v>
      </c>
      <c r="H111" s="28">
        <f t="shared" si="24"/>
        <v>6.7916221182041506E-2</v>
      </c>
      <c r="I111" s="28">
        <f t="shared" si="24"/>
        <v>6.9793705983013779E-2</v>
      </c>
      <c r="J111" s="28">
        <f t="shared" si="24"/>
        <v>6.9962822934551736E-2</v>
      </c>
      <c r="K111" s="28">
        <f t="shared" si="24"/>
        <v>7.0203599611317655E-2</v>
      </c>
      <c r="L111" s="28">
        <f t="shared" si="24"/>
        <v>6.360230572331893E-2</v>
      </c>
      <c r="M111" s="28">
        <f t="shared" si="24"/>
        <v>5.552482149562446E-2</v>
      </c>
      <c r="N111" s="28">
        <f t="shared" si="24"/>
        <v>4.8674151763832475E-2</v>
      </c>
      <c r="O111" s="28">
        <f t="shared" si="24"/>
        <v>4.575616775255037E-2</v>
      </c>
      <c r="P111" s="28">
        <f t="shared" si="24"/>
        <v>4.5592783579030648E-2</v>
      </c>
      <c r="Q111" s="28">
        <f t="shared" si="24"/>
        <v>4.5291812733073256E-2</v>
      </c>
      <c r="R111" s="28">
        <f t="shared" si="24"/>
        <v>3.8504203559481871E-2</v>
      </c>
      <c r="S111" s="28">
        <f t="shared" si="24"/>
        <v>2.4986312992481462E-2</v>
      </c>
      <c r="T111" s="28">
        <f t="shared" si="24"/>
        <v>1.6888764041723157E-2</v>
      </c>
      <c r="U111" s="8"/>
      <c r="V111" s="14"/>
    </row>
    <row r="112" spans="1:22" x14ac:dyDescent="0.3">
      <c r="A112" s="51">
        <v>2043</v>
      </c>
      <c r="B112" s="28">
        <f>B82/$B$52</f>
        <v>5.3504903555395888E-2</v>
      </c>
      <c r="C112" s="28">
        <f t="shared" ref="C112:T112" si="25">C82/$B$52</f>
        <v>5.3654824776037495E-2</v>
      </c>
      <c r="D112" s="28">
        <f t="shared" si="25"/>
        <v>5.2905218672829463E-2</v>
      </c>
      <c r="E112" s="28">
        <f t="shared" si="25"/>
        <v>5.3920722790005628E-2</v>
      </c>
      <c r="F112" s="28">
        <f t="shared" si="25"/>
        <v>5.9623386578939182E-2</v>
      </c>
      <c r="G112" s="28">
        <f t="shared" si="25"/>
        <v>6.3442134651885751E-2</v>
      </c>
      <c r="H112" s="28">
        <f t="shared" si="25"/>
        <v>6.7303313258976177E-2</v>
      </c>
      <c r="I112" s="28">
        <f t="shared" si="25"/>
        <v>6.9752969430214501E-2</v>
      </c>
      <c r="J112" s="28">
        <f t="shared" si="25"/>
        <v>6.9161770654476845E-2</v>
      </c>
      <c r="K112" s="28">
        <f t="shared" si="25"/>
        <v>6.9936835078171181E-2</v>
      </c>
      <c r="L112" s="28">
        <f t="shared" si="25"/>
        <v>6.4584930371493474E-2</v>
      </c>
      <c r="M112" s="28">
        <f t="shared" si="25"/>
        <v>5.6223286442878599E-2</v>
      </c>
      <c r="N112" s="28">
        <f t="shared" si="25"/>
        <v>4.9332567697917225E-2</v>
      </c>
      <c r="O112" s="28">
        <f t="shared" si="25"/>
        <v>4.5363898404329049E-2</v>
      </c>
      <c r="P112" s="28">
        <f t="shared" si="25"/>
        <v>4.5137602222228505E-2</v>
      </c>
      <c r="Q112" s="28">
        <f t="shared" si="25"/>
        <v>4.3629903908983678E-2</v>
      </c>
      <c r="R112" s="28">
        <f t="shared" si="25"/>
        <v>3.9169040419326825E-2</v>
      </c>
      <c r="S112" s="28">
        <f t="shared" si="25"/>
        <v>2.5710074988897342E-2</v>
      </c>
      <c r="T112" s="28">
        <f t="shared" si="25"/>
        <v>1.7642616097013172E-2</v>
      </c>
      <c r="U112" s="8"/>
      <c r="V112" s="14"/>
    </row>
    <row r="113" spans="1:22" x14ac:dyDescent="0.3">
      <c r="A113" s="51">
        <v>2044</v>
      </c>
      <c r="B113" s="28">
        <f>B83/$B$53</f>
        <v>5.3482878777725659E-2</v>
      </c>
      <c r="C113" s="28">
        <f t="shared" ref="C113:T113" si="26">C83/$B$53</f>
        <v>5.362248430833836E-2</v>
      </c>
      <c r="D113" s="28">
        <f t="shared" si="26"/>
        <v>5.2843485447519489E-2</v>
      </c>
      <c r="E113" s="28">
        <f t="shared" si="26"/>
        <v>5.4055261453237732E-2</v>
      </c>
      <c r="F113" s="28">
        <f t="shared" si="26"/>
        <v>5.9840514641828053E-2</v>
      </c>
      <c r="G113" s="28">
        <f t="shared" si="26"/>
        <v>6.2906252094082959E-2</v>
      </c>
      <c r="H113" s="28">
        <f t="shared" si="26"/>
        <v>6.6890593937769444E-2</v>
      </c>
      <c r="I113" s="28">
        <f t="shared" si="26"/>
        <v>6.939790926757354E-2</v>
      </c>
      <c r="J113" s="28">
        <f t="shared" si="26"/>
        <v>6.8691505282673274E-2</v>
      </c>
      <c r="K113" s="28">
        <f t="shared" si="26"/>
        <v>6.9322522281042687E-2</v>
      </c>
      <c r="L113" s="28">
        <f t="shared" si="26"/>
        <v>6.5586678281846819E-2</v>
      </c>
      <c r="M113" s="28">
        <f t="shared" si="26"/>
        <v>5.6936719605083876E-2</v>
      </c>
      <c r="N113" s="28">
        <f t="shared" si="26"/>
        <v>5.0073711720163505E-2</v>
      </c>
      <c r="O113" s="28">
        <f t="shared" si="26"/>
        <v>4.5179141816882221E-2</v>
      </c>
      <c r="P113" s="28">
        <f t="shared" si="26"/>
        <v>4.4397350845451093E-2</v>
      </c>
      <c r="Q113" s="28">
        <f t="shared" si="26"/>
        <v>4.2130157028300835E-2</v>
      </c>
      <c r="R113" s="28">
        <f t="shared" si="26"/>
        <v>3.9742902454823648E-2</v>
      </c>
      <c r="S113" s="28">
        <f t="shared" si="26"/>
        <v>2.6513882373964126E-2</v>
      </c>
      <c r="T113" s="28">
        <f t="shared" si="26"/>
        <v>1.838604838169269E-2</v>
      </c>
      <c r="U113" s="8"/>
      <c r="V113" s="14"/>
    </row>
    <row r="114" spans="1:22" x14ac:dyDescent="0.3">
      <c r="A114" s="51">
        <v>2045</v>
      </c>
      <c r="B114" s="28">
        <f>B84/$B$54</f>
        <v>5.3457671877455044E-2</v>
      </c>
      <c r="C114" s="28">
        <f t="shared" ref="C114:T114" si="27">C84/$B$54</f>
        <v>5.3614794926855086E-2</v>
      </c>
      <c r="D114" s="28">
        <f t="shared" si="27"/>
        <v>5.2771292240602251E-2</v>
      </c>
      <c r="E114" s="28">
        <f t="shared" si="27"/>
        <v>5.4138538424855213E-2</v>
      </c>
      <c r="F114" s="28">
        <f t="shared" si="27"/>
        <v>6.0048570318077699E-2</v>
      </c>
      <c r="G114" s="28">
        <f t="shared" si="27"/>
        <v>6.2606643824099362E-2</v>
      </c>
      <c r="H114" s="28">
        <f t="shared" si="27"/>
        <v>6.6402405912237131E-2</v>
      </c>
      <c r="I114" s="28">
        <f t="shared" si="27"/>
        <v>6.9147924459648319E-2</v>
      </c>
      <c r="J114" s="28">
        <f t="shared" si="27"/>
        <v>6.8147298723995442E-2</v>
      </c>
      <c r="K114" s="28">
        <f t="shared" si="27"/>
        <v>6.8486353725332377E-2</v>
      </c>
      <c r="L114" s="28">
        <f t="shared" si="27"/>
        <v>6.6126751439605488E-2</v>
      </c>
      <c r="M114" s="28">
        <f t="shared" si="27"/>
        <v>5.8036292667866682E-2</v>
      </c>
      <c r="N114" s="28">
        <f t="shared" si="27"/>
        <v>5.0825171663822832E-2</v>
      </c>
      <c r="O114" s="28">
        <f t="shared" si="27"/>
        <v>4.5052967006916168E-2</v>
      </c>
      <c r="P114" s="28">
        <f t="shared" si="27"/>
        <v>4.371328626992637E-2</v>
      </c>
      <c r="Q114" s="28">
        <f t="shared" si="27"/>
        <v>4.0956741543609919E-2</v>
      </c>
      <c r="R114" s="28">
        <f t="shared" si="27"/>
        <v>3.9983681255220206E-2</v>
      </c>
      <c r="S114" s="28">
        <f t="shared" si="27"/>
        <v>2.7336654050880302E-2</v>
      </c>
      <c r="T114" s="28">
        <f t="shared" si="27"/>
        <v>1.9146959668994108E-2</v>
      </c>
      <c r="U114" s="8"/>
      <c r="V114" s="14"/>
    </row>
    <row r="115" spans="1:22" x14ac:dyDescent="0.3">
      <c r="A115" s="51">
        <v>2046</v>
      </c>
      <c r="B115" s="28">
        <f>B85/$B$55</f>
        <v>5.3434844385408103E-2</v>
      </c>
      <c r="C115" s="28">
        <f t="shared" ref="C115:T115" si="28">C85/$B$55</f>
        <v>5.3609049980674069E-2</v>
      </c>
      <c r="D115" s="28">
        <f t="shared" si="28"/>
        <v>5.2710802380083945E-2</v>
      </c>
      <c r="E115" s="28">
        <f t="shared" si="28"/>
        <v>5.4169774240436383E-2</v>
      </c>
      <c r="F115" s="28">
        <f t="shared" si="28"/>
        <v>6.0253360262614936E-2</v>
      </c>
      <c r="G115" s="28">
        <f t="shared" si="28"/>
        <v>6.246631571497787E-2</v>
      </c>
      <c r="H115" s="28">
        <f t="shared" si="28"/>
        <v>6.5996700981539647E-2</v>
      </c>
      <c r="I115" s="28">
        <f t="shared" si="28"/>
        <v>6.8702331633014133E-2</v>
      </c>
      <c r="J115" s="28">
        <f t="shared" si="28"/>
        <v>6.7918406454317307E-2</v>
      </c>
      <c r="K115" s="28">
        <f t="shared" si="28"/>
        <v>6.749650227828255E-2</v>
      </c>
      <c r="L115" s="28">
        <f t="shared" si="28"/>
        <v>6.6448546744260747E-2</v>
      </c>
      <c r="M115" s="28">
        <f t="shared" si="28"/>
        <v>5.900942343391892E-2</v>
      </c>
      <c r="N115" s="28">
        <f t="shared" si="28"/>
        <v>5.1646515071505951E-2</v>
      </c>
      <c r="O115" s="28">
        <f t="shared" si="28"/>
        <v>4.5239015520629755E-2</v>
      </c>
      <c r="P115" s="28">
        <f t="shared" si="28"/>
        <v>4.2791971299628181E-2</v>
      </c>
      <c r="Q115" s="28">
        <f t="shared" si="28"/>
        <v>4.0750499480105173E-2</v>
      </c>
      <c r="R115" s="28">
        <f t="shared" si="28"/>
        <v>3.9226200521528004E-2</v>
      </c>
      <c r="S115" s="28">
        <f t="shared" si="28"/>
        <v>2.8292077456162794E-2</v>
      </c>
      <c r="T115" s="28">
        <f t="shared" si="28"/>
        <v>1.983766216091153E-2</v>
      </c>
      <c r="U115" s="8"/>
      <c r="V115" s="14"/>
    </row>
    <row r="116" spans="1:22" ht="17.399999999999999" x14ac:dyDescent="0.3">
      <c r="A116" s="33" t="s">
        <v>48</v>
      </c>
      <c r="B116" s="32"/>
      <c r="C116" s="32"/>
      <c r="D116" s="32"/>
      <c r="E116" s="32"/>
      <c r="F116" s="32"/>
      <c r="G116" s="32"/>
      <c r="H116" s="32"/>
      <c r="I116" s="32"/>
      <c r="J116" s="32"/>
      <c r="K116" s="32"/>
      <c r="L116" s="32"/>
      <c r="M116" s="32"/>
      <c r="N116" s="32"/>
      <c r="O116" s="32"/>
      <c r="P116" s="32"/>
      <c r="Q116" s="32"/>
      <c r="R116" s="32"/>
      <c r="S116" s="32"/>
      <c r="T116" s="32"/>
      <c r="U116" s="8"/>
      <c r="V116" s="14"/>
    </row>
    <row r="117" spans="1:22" x14ac:dyDescent="0.3">
      <c r="A117" s="33"/>
      <c r="B117" s="32"/>
      <c r="C117" s="32"/>
      <c r="D117" s="32"/>
      <c r="E117" s="32"/>
      <c r="F117" s="32"/>
      <c r="G117" s="32"/>
      <c r="H117" s="32"/>
      <c r="I117" s="32"/>
      <c r="J117" s="32"/>
      <c r="K117" s="32"/>
      <c r="L117" s="32"/>
      <c r="M117" s="32"/>
      <c r="N117" s="32"/>
      <c r="O117" s="32"/>
      <c r="P117" s="32"/>
      <c r="Q117" s="32"/>
      <c r="R117" s="32"/>
      <c r="S117" s="32"/>
      <c r="T117" s="32"/>
      <c r="U117" s="8"/>
      <c r="V117" s="14"/>
    </row>
    <row r="118" spans="1:22" x14ac:dyDescent="0.3">
      <c r="A118" s="18" t="s">
        <v>54</v>
      </c>
      <c r="B118" s="14"/>
      <c r="C118" s="14"/>
      <c r="D118" s="14"/>
      <c r="E118" s="14"/>
      <c r="F118" s="14"/>
      <c r="G118" s="14"/>
      <c r="H118" s="14"/>
      <c r="I118" s="14"/>
      <c r="J118" s="14"/>
      <c r="K118" s="14"/>
      <c r="L118" s="14"/>
      <c r="M118" s="14"/>
      <c r="N118" s="14"/>
      <c r="O118" s="14"/>
      <c r="P118" s="14"/>
      <c r="Q118" s="14"/>
      <c r="R118" s="14"/>
      <c r="S118" s="14"/>
      <c r="T118" s="14"/>
      <c r="U118" s="14"/>
      <c r="V118" s="14"/>
    </row>
    <row r="119" spans="1:22" x14ac:dyDescent="0.3">
      <c r="A119" s="53" t="s">
        <v>11</v>
      </c>
      <c r="B119" s="27" t="s">
        <v>15</v>
      </c>
      <c r="C119" s="27" t="s">
        <v>16</v>
      </c>
      <c r="D119" s="27" t="s">
        <v>17</v>
      </c>
      <c r="E119" s="27" t="s">
        <v>18</v>
      </c>
      <c r="F119" s="27" t="s">
        <v>19</v>
      </c>
      <c r="G119" s="27" t="s">
        <v>20</v>
      </c>
      <c r="H119" s="27" t="s">
        <v>21</v>
      </c>
      <c r="I119" s="27" t="s">
        <v>22</v>
      </c>
      <c r="J119" s="27" t="s">
        <v>23</v>
      </c>
      <c r="K119" s="27" t="s">
        <v>24</v>
      </c>
      <c r="L119" s="27" t="s">
        <v>25</v>
      </c>
      <c r="M119" s="27" t="s">
        <v>26</v>
      </c>
      <c r="N119" s="27" t="s">
        <v>27</v>
      </c>
      <c r="O119" s="27" t="s">
        <v>28</v>
      </c>
      <c r="P119" s="27" t="s">
        <v>29</v>
      </c>
      <c r="Q119" s="27" t="s">
        <v>30</v>
      </c>
      <c r="R119" s="27" t="s">
        <v>31</v>
      </c>
      <c r="S119" s="27" t="s">
        <v>32</v>
      </c>
      <c r="T119" s="27" t="s">
        <v>33</v>
      </c>
      <c r="U119" s="8"/>
      <c r="V119" s="14"/>
    </row>
    <row r="120" spans="1:22" x14ac:dyDescent="0.3">
      <c r="A120" s="51">
        <v>2021</v>
      </c>
      <c r="B120" s="24">
        <v>726716</v>
      </c>
      <c r="C120" s="24">
        <v>762353</v>
      </c>
      <c r="D120" s="24">
        <v>795185</v>
      </c>
      <c r="E120" s="24">
        <v>850800</v>
      </c>
      <c r="F120" s="24">
        <v>1020150</v>
      </c>
      <c r="G120" s="24">
        <v>1066103</v>
      </c>
      <c r="H120" s="24">
        <v>1057664</v>
      </c>
      <c r="I120" s="24">
        <v>1011356</v>
      </c>
      <c r="J120" s="24">
        <v>930358</v>
      </c>
      <c r="K120" s="24">
        <v>920484</v>
      </c>
      <c r="L120" s="24">
        <v>957197</v>
      </c>
      <c r="M120" s="24">
        <v>1061359</v>
      </c>
      <c r="N120" s="24">
        <v>985910</v>
      </c>
      <c r="O120" s="24">
        <v>828399</v>
      </c>
      <c r="P120" s="24">
        <v>696748</v>
      </c>
      <c r="Q120" s="24">
        <v>481537</v>
      </c>
      <c r="R120" s="24">
        <v>326918</v>
      </c>
      <c r="S120" s="24">
        <v>207083</v>
      </c>
      <c r="T120" s="24">
        <v>135881</v>
      </c>
      <c r="U120" s="8"/>
      <c r="V120" s="14"/>
    </row>
    <row r="121" spans="1:22" x14ac:dyDescent="0.3">
      <c r="A121" s="51">
        <v>2022</v>
      </c>
      <c r="B121" s="24">
        <v>734064</v>
      </c>
      <c r="C121" s="24">
        <v>766456</v>
      </c>
      <c r="D121" s="24">
        <v>801441</v>
      </c>
      <c r="E121" s="24">
        <v>874437</v>
      </c>
      <c r="F121" s="24">
        <v>1063456</v>
      </c>
      <c r="G121" s="24">
        <v>1098711</v>
      </c>
      <c r="H121" s="24">
        <v>1097970</v>
      </c>
      <c r="I121" s="24">
        <v>1044241</v>
      </c>
      <c r="J121" s="24">
        <v>952565</v>
      </c>
      <c r="K121" s="24">
        <v>921068</v>
      </c>
      <c r="L121" s="24">
        <v>954026</v>
      </c>
      <c r="M121" s="24">
        <v>1040397</v>
      </c>
      <c r="N121" s="24">
        <v>1007619</v>
      </c>
      <c r="O121" s="24">
        <v>857216</v>
      </c>
      <c r="P121" s="24">
        <v>702586</v>
      </c>
      <c r="Q121" s="24">
        <v>521235</v>
      </c>
      <c r="R121" s="24">
        <v>339079</v>
      </c>
      <c r="S121" s="24">
        <v>211055</v>
      </c>
      <c r="T121" s="24">
        <v>140936</v>
      </c>
      <c r="U121" s="8"/>
      <c r="V121" s="14"/>
    </row>
    <row r="122" spans="1:22" x14ac:dyDescent="0.3">
      <c r="A122" s="51">
        <v>2023</v>
      </c>
      <c r="B122" s="24">
        <v>744590</v>
      </c>
      <c r="C122" s="24">
        <v>771331</v>
      </c>
      <c r="D122" s="24">
        <v>803372</v>
      </c>
      <c r="E122" s="24">
        <v>894673</v>
      </c>
      <c r="F122" s="24">
        <v>1084922</v>
      </c>
      <c r="G122" s="24">
        <v>1115753</v>
      </c>
      <c r="H122" s="24">
        <v>1131106</v>
      </c>
      <c r="I122" s="24">
        <v>1071365</v>
      </c>
      <c r="J122" s="24">
        <v>978657</v>
      </c>
      <c r="K122" s="24">
        <v>923591</v>
      </c>
      <c r="L122" s="24">
        <v>948059</v>
      </c>
      <c r="M122" s="24">
        <v>1010836</v>
      </c>
      <c r="N122" s="24">
        <v>1030944</v>
      </c>
      <c r="O122" s="24">
        <v>884752</v>
      </c>
      <c r="P122" s="24">
        <v>715277</v>
      </c>
      <c r="Q122" s="24">
        <v>553800</v>
      </c>
      <c r="R122" s="24">
        <v>354202</v>
      </c>
      <c r="S122" s="24">
        <v>216226</v>
      </c>
      <c r="T122" s="24">
        <v>145766</v>
      </c>
      <c r="U122" s="8"/>
      <c r="V122" s="14"/>
    </row>
    <row r="123" spans="1:22" x14ac:dyDescent="0.3">
      <c r="A123" s="51">
        <v>2024</v>
      </c>
      <c r="B123" s="24">
        <v>758437</v>
      </c>
      <c r="C123" s="24">
        <v>775408</v>
      </c>
      <c r="D123" s="24">
        <v>806031</v>
      </c>
      <c r="E123" s="24">
        <v>909612</v>
      </c>
      <c r="F123" s="24">
        <v>1106196</v>
      </c>
      <c r="G123" s="24">
        <v>1128480</v>
      </c>
      <c r="H123" s="24">
        <v>1156842</v>
      </c>
      <c r="I123" s="24">
        <v>1101828</v>
      </c>
      <c r="J123" s="24">
        <v>1005552</v>
      </c>
      <c r="K123" s="24">
        <v>930277</v>
      </c>
      <c r="L123" s="24">
        <v>940106</v>
      </c>
      <c r="M123" s="24">
        <v>982582</v>
      </c>
      <c r="N123" s="24">
        <v>1050012</v>
      </c>
      <c r="O123" s="24">
        <v>909908</v>
      </c>
      <c r="P123" s="24">
        <v>735965</v>
      </c>
      <c r="Q123" s="24">
        <v>581491</v>
      </c>
      <c r="R123" s="24">
        <v>369562</v>
      </c>
      <c r="S123" s="24">
        <v>223215</v>
      </c>
      <c r="T123" s="24">
        <v>149680</v>
      </c>
      <c r="U123" s="8"/>
      <c r="V123" s="14"/>
    </row>
    <row r="124" spans="1:22" x14ac:dyDescent="0.3">
      <c r="A124" s="51">
        <v>2025</v>
      </c>
      <c r="B124" s="24">
        <v>771695</v>
      </c>
      <c r="C124" s="24">
        <v>781634</v>
      </c>
      <c r="D124" s="24">
        <v>809235</v>
      </c>
      <c r="E124" s="24">
        <v>923572</v>
      </c>
      <c r="F124" s="24">
        <v>1121647</v>
      </c>
      <c r="G124" s="24">
        <v>1135865</v>
      </c>
      <c r="H124" s="24">
        <v>1176401</v>
      </c>
      <c r="I124" s="24">
        <v>1135454</v>
      </c>
      <c r="J124" s="24">
        <v>1034314</v>
      </c>
      <c r="K124" s="24">
        <v>938037</v>
      </c>
      <c r="L124" s="24">
        <v>933202</v>
      </c>
      <c r="M124" s="24">
        <v>961457</v>
      </c>
      <c r="N124" s="24">
        <v>1056898</v>
      </c>
      <c r="O124" s="24">
        <v>934777</v>
      </c>
      <c r="P124" s="24">
        <v>761711</v>
      </c>
      <c r="Q124" s="24">
        <v>608891</v>
      </c>
      <c r="R124" s="24">
        <v>384619</v>
      </c>
      <c r="S124" s="24">
        <v>230149</v>
      </c>
      <c r="T124" s="24">
        <v>154093</v>
      </c>
      <c r="U124" s="8"/>
      <c r="V124" s="14"/>
    </row>
    <row r="125" spans="1:22" x14ac:dyDescent="0.3">
      <c r="A125" s="51">
        <v>2026</v>
      </c>
      <c r="B125" s="24">
        <v>783143</v>
      </c>
      <c r="C125" s="24">
        <v>790838</v>
      </c>
      <c r="D125" s="24">
        <v>814141</v>
      </c>
      <c r="E125" s="24">
        <v>933946</v>
      </c>
      <c r="F125" s="24">
        <v>1137884</v>
      </c>
      <c r="G125" s="24">
        <v>1138565</v>
      </c>
      <c r="H125" s="24">
        <v>1190635</v>
      </c>
      <c r="I125" s="24">
        <v>1167605</v>
      </c>
      <c r="J125" s="24">
        <v>1061527</v>
      </c>
      <c r="K125" s="24">
        <v>951854</v>
      </c>
      <c r="L125" s="24">
        <v>925032</v>
      </c>
      <c r="M125" s="24">
        <v>952654</v>
      </c>
      <c r="N125" s="24">
        <v>1047282</v>
      </c>
      <c r="O125" s="24">
        <v>961133</v>
      </c>
      <c r="P125" s="24">
        <v>787194</v>
      </c>
      <c r="Q125" s="24">
        <v>631943</v>
      </c>
      <c r="R125" s="24">
        <v>403850</v>
      </c>
      <c r="S125" s="24">
        <v>237737</v>
      </c>
      <c r="T125" s="24">
        <v>159049</v>
      </c>
      <c r="U125" s="8"/>
      <c r="V125" s="14"/>
    </row>
    <row r="126" spans="1:22" x14ac:dyDescent="0.3">
      <c r="A126" s="51">
        <v>2027</v>
      </c>
      <c r="B126" s="24">
        <v>796493</v>
      </c>
      <c r="C126" s="24">
        <v>799028</v>
      </c>
      <c r="D126" s="24">
        <v>817593</v>
      </c>
      <c r="E126" s="24">
        <v>941419</v>
      </c>
      <c r="F126" s="24">
        <v>1154926</v>
      </c>
      <c r="G126" s="24">
        <v>1142808</v>
      </c>
      <c r="H126" s="24">
        <v>1197935</v>
      </c>
      <c r="I126" s="24">
        <v>1198307</v>
      </c>
      <c r="J126" s="24">
        <v>1087396</v>
      </c>
      <c r="K126" s="24">
        <v>969027</v>
      </c>
      <c r="L126" s="24">
        <v>922564</v>
      </c>
      <c r="M126" s="24">
        <v>947990</v>
      </c>
      <c r="N126" s="24">
        <v>1026383</v>
      </c>
      <c r="O126" s="24">
        <v>982291</v>
      </c>
      <c r="P126" s="24">
        <v>814980</v>
      </c>
      <c r="Q126" s="24">
        <v>638691</v>
      </c>
      <c r="R126" s="24">
        <v>438736</v>
      </c>
      <c r="S126" s="24">
        <v>247682</v>
      </c>
      <c r="T126" s="24">
        <v>163701</v>
      </c>
      <c r="U126" s="8"/>
      <c r="V126" s="14"/>
    </row>
    <row r="127" spans="1:22" x14ac:dyDescent="0.3">
      <c r="A127" s="51">
        <v>2028</v>
      </c>
      <c r="B127" s="24">
        <v>807754</v>
      </c>
      <c r="C127" s="24">
        <v>809709</v>
      </c>
      <c r="D127" s="24">
        <v>821980</v>
      </c>
      <c r="E127" s="24">
        <v>943921</v>
      </c>
      <c r="F127" s="24">
        <v>1172147</v>
      </c>
      <c r="G127" s="24">
        <v>1144856</v>
      </c>
      <c r="H127" s="24">
        <v>1201736</v>
      </c>
      <c r="I127" s="24">
        <v>1225966</v>
      </c>
      <c r="J127" s="24">
        <v>1110626</v>
      </c>
      <c r="K127" s="24">
        <v>992267</v>
      </c>
      <c r="L127" s="24">
        <v>923589</v>
      </c>
      <c r="M127" s="24">
        <v>941524</v>
      </c>
      <c r="N127" s="24">
        <v>997715</v>
      </c>
      <c r="O127" s="24">
        <v>1005182</v>
      </c>
      <c r="P127" s="24">
        <v>841645</v>
      </c>
      <c r="Q127" s="24">
        <v>651625</v>
      </c>
      <c r="R127" s="24">
        <v>467656</v>
      </c>
      <c r="S127" s="24">
        <v>260017</v>
      </c>
      <c r="T127" s="24">
        <v>169176</v>
      </c>
      <c r="U127" s="8"/>
      <c r="V127" s="14"/>
    </row>
    <row r="128" spans="1:22" x14ac:dyDescent="0.3">
      <c r="A128" s="51">
        <v>2029</v>
      </c>
      <c r="B128" s="24">
        <v>817829</v>
      </c>
      <c r="C128" s="24">
        <v>823635</v>
      </c>
      <c r="D128" s="24">
        <v>825659</v>
      </c>
      <c r="E128" s="24">
        <v>947305</v>
      </c>
      <c r="F128" s="24">
        <v>1185309</v>
      </c>
      <c r="G128" s="24">
        <v>1150293</v>
      </c>
      <c r="H128" s="24">
        <v>1203531</v>
      </c>
      <c r="I128" s="24">
        <v>1247215</v>
      </c>
      <c r="J128" s="24">
        <v>1137686</v>
      </c>
      <c r="K128" s="24">
        <v>1016734</v>
      </c>
      <c r="L128" s="24">
        <v>928970</v>
      </c>
      <c r="M128" s="24">
        <v>933278</v>
      </c>
      <c r="N128" s="24">
        <v>970430</v>
      </c>
      <c r="O128" s="24">
        <v>1023991</v>
      </c>
      <c r="P128" s="24">
        <v>866183</v>
      </c>
      <c r="Q128" s="24">
        <v>671747</v>
      </c>
      <c r="R128" s="24">
        <v>492275</v>
      </c>
      <c r="S128" s="24">
        <v>272643</v>
      </c>
      <c r="T128" s="24">
        <v>175317</v>
      </c>
      <c r="U128" s="8"/>
      <c r="V128" s="14"/>
    </row>
    <row r="129" spans="1:22" x14ac:dyDescent="0.3">
      <c r="A129" s="51">
        <v>2030</v>
      </c>
      <c r="B129" s="24">
        <v>827027</v>
      </c>
      <c r="C129" s="24">
        <v>836946</v>
      </c>
      <c r="D129" s="24">
        <v>831556</v>
      </c>
      <c r="E129" s="24">
        <v>951424</v>
      </c>
      <c r="F129" s="24">
        <v>1198737</v>
      </c>
      <c r="G129" s="24">
        <v>1153673</v>
      </c>
      <c r="H129" s="24">
        <v>1202410</v>
      </c>
      <c r="I129" s="24">
        <v>1263343</v>
      </c>
      <c r="J129" s="24">
        <v>1168500</v>
      </c>
      <c r="K129" s="24">
        <v>1043481</v>
      </c>
      <c r="L129" s="24">
        <v>935690</v>
      </c>
      <c r="M129" s="24">
        <v>926223</v>
      </c>
      <c r="N129" s="24">
        <v>950139</v>
      </c>
      <c r="O129" s="24">
        <v>1031191</v>
      </c>
      <c r="P129" s="24">
        <v>890582</v>
      </c>
      <c r="Q129" s="24">
        <v>696481</v>
      </c>
      <c r="R129" s="24">
        <v>516484</v>
      </c>
      <c r="S129" s="24">
        <v>284952</v>
      </c>
      <c r="T129" s="24">
        <v>181813</v>
      </c>
      <c r="U129" s="8"/>
      <c r="V129" s="14"/>
    </row>
    <row r="130" spans="1:22" x14ac:dyDescent="0.3">
      <c r="A130" s="51">
        <v>2031</v>
      </c>
      <c r="B130" s="24">
        <v>835660</v>
      </c>
      <c r="C130" s="24">
        <v>848495</v>
      </c>
      <c r="D130" s="24">
        <v>840510</v>
      </c>
      <c r="E130" s="24">
        <v>957418</v>
      </c>
      <c r="F130" s="24">
        <v>1209842</v>
      </c>
      <c r="G130" s="24">
        <v>1161476</v>
      </c>
      <c r="H130" s="24">
        <v>1199105</v>
      </c>
      <c r="I130" s="24">
        <v>1275273</v>
      </c>
      <c r="J130" s="24">
        <v>1198529</v>
      </c>
      <c r="K130" s="24">
        <v>1069189</v>
      </c>
      <c r="L130" s="24">
        <v>948648</v>
      </c>
      <c r="M130" s="24">
        <v>918103</v>
      </c>
      <c r="N130" s="24">
        <v>941884</v>
      </c>
      <c r="O130" s="24">
        <v>1022540</v>
      </c>
      <c r="P130" s="24">
        <v>916383</v>
      </c>
      <c r="Q130" s="24">
        <v>721005</v>
      </c>
      <c r="R130" s="24">
        <v>537114</v>
      </c>
      <c r="S130" s="24">
        <v>300622</v>
      </c>
      <c r="T130" s="24">
        <v>189040</v>
      </c>
      <c r="U130" s="8"/>
      <c r="V130" s="14"/>
    </row>
    <row r="131" spans="1:22" x14ac:dyDescent="0.3">
      <c r="A131" s="51">
        <v>2032</v>
      </c>
      <c r="B131" s="24">
        <v>843941</v>
      </c>
      <c r="C131" s="24">
        <v>861952</v>
      </c>
      <c r="D131" s="24">
        <v>848610</v>
      </c>
      <c r="E131" s="24">
        <v>962135</v>
      </c>
      <c r="F131" s="24">
        <v>1219374</v>
      </c>
      <c r="G131" s="24">
        <v>1173704</v>
      </c>
      <c r="H131" s="24">
        <v>1199735</v>
      </c>
      <c r="I131" s="24">
        <v>1281399</v>
      </c>
      <c r="J131" s="24">
        <v>1227884</v>
      </c>
      <c r="K131" s="24">
        <v>1094026</v>
      </c>
      <c r="L131" s="24">
        <v>965225</v>
      </c>
      <c r="M131" s="24">
        <v>915687</v>
      </c>
      <c r="N131" s="24">
        <v>937676</v>
      </c>
      <c r="O131" s="24">
        <v>1003083</v>
      </c>
      <c r="P131" s="24">
        <v>937357</v>
      </c>
      <c r="Q131" s="24">
        <v>747622</v>
      </c>
      <c r="R131" s="24">
        <v>544856</v>
      </c>
      <c r="S131" s="24">
        <v>328780</v>
      </c>
      <c r="T131" s="24">
        <v>197485</v>
      </c>
      <c r="U131" s="8"/>
      <c r="V131" s="14"/>
    </row>
    <row r="132" spans="1:22" x14ac:dyDescent="0.3">
      <c r="A132" s="51">
        <v>2033</v>
      </c>
      <c r="B132" s="24">
        <v>852087</v>
      </c>
      <c r="C132" s="24">
        <v>873361</v>
      </c>
      <c r="D132" s="24">
        <v>859319</v>
      </c>
      <c r="E132" s="24">
        <v>967985</v>
      </c>
      <c r="F132" s="24">
        <v>1225282</v>
      </c>
      <c r="G132" s="24">
        <v>1189720</v>
      </c>
      <c r="H132" s="24">
        <v>1200699</v>
      </c>
      <c r="I132" s="24">
        <v>1285134</v>
      </c>
      <c r="J132" s="24">
        <v>1254950</v>
      </c>
      <c r="K132" s="24">
        <v>1116754</v>
      </c>
      <c r="L132" s="24">
        <v>988013</v>
      </c>
      <c r="M132" s="24">
        <v>916881</v>
      </c>
      <c r="N132" s="24">
        <v>931773</v>
      </c>
      <c r="O132" s="24">
        <v>976324</v>
      </c>
      <c r="P132" s="24">
        <v>960043</v>
      </c>
      <c r="Q132" s="24">
        <v>773298</v>
      </c>
      <c r="R132" s="24">
        <v>557854</v>
      </c>
      <c r="S132" s="24">
        <v>352271</v>
      </c>
      <c r="T132" s="24">
        <v>207899</v>
      </c>
      <c r="U132" s="8"/>
      <c r="V132" s="14"/>
    </row>
    <row r="133" spans="1:22" x14ac:dyDescent="0.3">
      <c r="A133" s="51">
        <v>2034</v>
      </c>
      <c r="B133" s="24">
        <v>860338</v>
      </c>
      <c r="C133" s="24">
        <v>883603</v>
      </c>
      <c r="D133" s="24">
        <v>873250</v>
      </c>
      <c r="E133" s="24">
        <v>973136</v>
      </c>
      <c r="F133" s="24">
        <v>1232099</v>
      </c>
      <c r="G133" s="24">
        <v>1201711</v>
      </c>
      <c r="H133" s="24">
        <v>1204879</v>
      </c>
      <c r="I133" s="24">
        <v>1286867</v>
      </c>
      <c r="J133" s="24">
        <v>1275753</v>
      </c>
      <c r="K133" s="24">
        <v>1143259</v>
      </c>
      <c r="L133" s="24">
        <v>1012022</v>
      </c>
      <c r="M133" s="24">
        <v>922290</v>
      </c>
      <c r="N133" s="24">
        <v>924126</v>
      </c>
      <c r="O133" s="24">
        <v>950956</v>
      </c>
      <c r="P133" s="24">
        <v>978878</v>
      </c>
      <c r="Q133" s="24">
        <v>797076</v>
      </c>
      <c r="R133" s="24">
        <v>576949</v>
      </c>
      <c r="S133" s="24">
        <v>372156</v>
      </c>
      <c r="T133" s="24">
        <v>218765</v>
      </c>
      <c r="U133" s="8"/>
      <c r="V133" s="14"/>
    </row>
    <row r="134" spans="1:22" x14ac:dyDescent="0.3">
      <c r="A134" s="51">
        <v>2035</v>
      </c>
      <c r="B134" s="24">
        <v>868772</v>
      </c>
      <c r="C134" s="24">
        <v>892973</v>
      </c>
      <c r="D134" s="24">
        <v>886556</v>
      </c>
      <c r="E134" s="24">
        <v>980505</v>
      </c>
      <c r="F134" s="24">
        <v>1239648</v>
      </c>
      <c r="G134" s="24">
        <v>1213932</v>
      </c>
      <c r="H134" s="24">
        <v>1206967</v>
      </c>
      <c r="I134" s="24">
        <v>1285735</v>
      </c>
      <c r="J134" s="24">
        <v>1291546</v>
      </c>
      <c r="K134" s="24">
        <v>1173417</v>
      </c>
      <c r="L134" s="24">
        <v>1038263</v>
      </c>
      <c r="M134" s="24">
        <v>929046</v>
      </c>
      <c r="N134" s="24">
        <v>917637</v>
      </c>
      <c r="O134" s="24">
        <v>932310</v>
      </c>
      <c r="P134" s="24">
        <v>986773</v>
      </c>
      <c r="Q134" s="24">
        <v>820865</v>
      </c>
      <c r="R134" s="24">
        <v>599997</v>
      </c>
      <c r="S134" s="24">
        <v>391430</v>
      </c>
      <c r="T134" s="24">
        <v>229536</v>
      </c>
      <c r="U134" s="8"/>
      <c r="V134" s="14"/>
    </row>
    <row r="135" spans="1:22" x14ac:dyDescent="0.3">
      <c r="A135" s="51">
        <v>2036</v>
      </c>
      <c r="B135" s="24">
        <v>877484</v>
      </c>
      <c r="C135" s="24">
        <v>901770</v>
      </c>
      <c r="D135" s="24">
        <v>898134</v>
      </c>
      <c r="E135" s="24">
        <v>990906</v>
      </c>
      <c r="F135" s="24">
        <v>1249095</v>
      </c>
      <c r="G135" s="24">
        <v>1223823</v>
      </c>
      <c r="H135" s="24">
        <v>1213310</v>
      </c>
      <c r="I135" s="24">
        <v>1282419</v>
      </c>
      <c r="J135" s="24">
        <v>1303220</v>
      </c>
      <c r="K135" s="24">
        <v>1202840</v>
      </c>
      <c r="L135" s="24">
        <v>1063500</v>
      </c>
      <c r="M135" s="24">
        <v>941891</v>
      </c>
      <c r="N135" s="24">
        <v>910093</v>
      </c>
      <c r="O135" s="24">
        <v>925129</v>
      </c>
      <c r="P135" s="24">
        <v>979657</v>
      </c>
      <c r="Q135" s="24">
        <v>845952</v>
      </c>
      <c r="R135" s="24">
        <v>622842</v>
      </c>
      <c r="S135" s="24">
        <v>408101</v>
      </c>
      <c r="T135" s="24">
        <v>242850</v>
      </c>
      <c r="U135" s="8"/>
      <c r="V135" s="14"/>
    </row>
    <row r="136" spans="1:22" x14ac:dyDescent="0.3">
      <c r="A136" s="51">
        <v>2037</v>
      </c>
      <c r="B136" s="24">
        <v>886519</v>
      </c>
      <c r="C136" s="24">
        <v>910205</v>
      </c>
      <c r="D136" s="24">
        <v>911604</v>
      </c>
      <c r="E136" s="24">
        <v>1000502</v>
      </c>
      <c r="F136" s="24">
        <v>1257287</v>
      </c>
      <c r="G136" s="24">
        <v>1232153</v>
      </c>
      <c r="H136" s="24">
        <v>1223871</v>
      </c>
      <c r="I136" s="24">
        <v>1282958</v>
      </c>
      <c r="J136" s="24">
        <v>1309200</v>
      </c>
      <c r="K136" s="24">
        <v>1231633</v>
      </c>
      <c r="L136" s="24">
        <v>1087870</v>
      </c>
      <c r="M136" s="24">
        <v>958256</v>
      </c>
      <c r="N136" s="24">
        <v>908072</v>
      </c>
      <c r="O136" s="24">
        <v>921681</v>
      </c>
      <c r="P136" s="24">
        <v>962269</v>
      </c>
      <c r="Q136" s="24">
        <v>866652</v>
      </c>
      <c r="R136" s="24">
        <v>647513</v>
      </c>
      <c r="S136" s="24">
        <v>416141</v>
      </c>
      <c r="T136" s="24">
        <v>265076</v>
      </c>
      <c r="U136" s="8"/>
      <c r="V136" s="14"/>
    </row>
    <row r="137" spans="1:22" x14ac:dyDescent="0.3">
      <c r="A137" s="51">
        <v>2038</v>
      </c>
      <c r="B137" s="24">
        <v>895895</v>
      </c>
      <c r="C137" s="24">
        <v>918511</v>
      </c>
      <c r="D137" s="24">
        <v>923033</v>
      </c>
      <c r="E137" s="24">
        <v>1012715</v>
      </c>
      <c r="F137" s="24">
        <v>1266650</v>
      </c>
      <c r="G137" s="24">
        <v>1236924</v>
      </c>
      <c r="H137" s="24">
        <v>1238038</v>
      </c>
      <c r="I137" s="24">
        <v>1283798</v>
      </c>
      <c r="J137" s="24">
        <v>1312820</v>
      </c>
      <c r="K137" s="24">
        <v>1258185</v>
      </c>
      <c r="L137" s="24">
        <v>1110191</v>
      </c>
      <c r="M137" s="24">
        <v>980703</v>
      </c>
      <c r="N137" s="24">
        <v>909550</v>
      </c>
      <c r="O137" s="24">
        <v>916541</v>
      </c>
      <c r="P137" s="24">
        <v>938074</v>
      </c>
      <c r="Q137" s="24">
        <v>888980</v>
      </c>
      <c r="R137" s="24">
        <v>671433</v>
      </c>
      <c r="S137" s="24">
        <v>428245</v>
      </c>
      <c r="T137" s="24">
        <v>284921</v>
      </c>
      <c r="U137" s="8"/>
      <c r="V137" s="14"/>
    </row>
    <row r="138" spans="1:22" x14ac:dyDescent="0.3">
      <c r="A138" s="51">
        <v>2039</v>
      </c>
      <c r="B138" s="24">
        <v>905587</v>
      </c>
      <c r="C138" s="24">
        <v>926919</v>
      </c>
      <c r="D138" s="24">
        <v>933297</v>
      </c>
      <c r="E138" s="24">
        <v>1028174</v>
      </c>
      <c r="F138" s="24">
        <v>1275311</v>
      </c>
      <c r="G138" s="24">
        <v>1242537</v>
      </c>
      <c r="H138" s="24">
        <v>1248263</v>
      </c>
      <c r="I138" s="24">
        <v>1287733</v>
      </c>
      <c r="J138" s="24">
        <v>1314472</v>
      </c>
      <c r="K138" s="24">
        <v>1278583</v>
      </c>
      <c r="L138" s="24">
        <v>1136213</v>
      </c>
      <c r="M138" s="24">
        <v>1004314</v>
      </c>
      <c r="N138" s="24">
        <v>915114</v>
      </c>
      <c r="O138" s="24">
        <v>909723</v>
      </c>
      <c r="P138" s="24">
        <v>915234</v>
      </c>
      <c r="Q138" s="24">
        <v>907799</v>
      </c>
      <c r="R138" s="24">
        <v>693815</v>
      </c>
      <c r="S138" s="24">
        <v>444974</v>
      </c>
      <c r="T138" s="24">
        <v>302180</v>
      </c>
      <c r="U138" s="8"/>
      <c r="V138" s="14"/>
    </row>
    <row r="139" spans="1:22" x14ac:dyDescent="0.3">
      <c r="A139" s="51">
        <v>2040</v>
      </c>
      <c r="B139" s="24">
        <v>915550</v>
      </c>
      <c r="C139" s="24">
        <v>935496</v>
      </c>
      <c r="D139" s="24">
        <v>942700</v>
      </c>
      <c r="E139" s="24">
        <v>1043032</v>
      </c>
      <c r="F139" s="24">
        <v>1286244</v>
      </c>
      <c r="G139" s="24">
        <v>1248814</v>
      </c>
      <c r="H139" s="24">
        <v>1258667</v>
      </c>
      <c r="I139" s="24">
        <v>1289587</v>
      </c>
      <c r="J139" s="24">
        <v>1313297</v>
      </c>
      <c r="K139" s="24">
        <v>1294054</v>
      </c>
      <c r="L139" s="24">
        <v>1165803</v>
      </c>
      <c r="M139" s="24">
        <v>1030130</v>
      </c>
      <c r="N139" s="24">
        <v>921993</v>
      </c>
      <c r="O139" s="24">
        <v>904077</v>
      </c>
      <c r="P139" s="24">
        <v>898718</v>
      </c>
      <c r="Q139" s="24">
        <v>916534</v>
      </c>
      <c r="R139" s="24">
        <v>716413</v>
      </c>
      <c r="S139" s="24">
        <v>464828</v>
      </c>
      <c r="T139" s="24">
        <v>318620</v>
      </c>
      <c r="U139" s="8"/>
      <c r="V139" s="14"/>
    </row>
    <row r="140" spans="1:22" x14ac:dyDescent="0.3">
      <c r="A140" s="51">
        <v>2041</v>
      </c>
      <c r="B140" s="24">
        <v>925689</v>
      </c>
      <c r="C140" s="24">
        <v>944352</v>
      </c>
      <c r="D140" s="24">
        <v>951521</v>
      </c>
      <c r="E140" s="24">
        <v>1056180</v>
      </c>
      <c r="F140" s="24">
        <v>1300266</v>
      </c>
      <c r="G140" s="24">
        <v>1256899</v>
      </c>
      <c r="H140" s="24">
        <v>1266738</v>
      </c>
      <c r="I140" s="24">
        <v>1295581</v>
      </c>
      <c r="J140" s="24">
        <v>1309927</v>
      </c>
      <c r="K140" s="24">
        <v>1305527</v>
      </c>
      <c r="L140" s="24">
        <v>1194661</v>
      </c>
      <c r="M140" s="24">
        <v>1054958</v>
      </c>
      <c r="N140" s="24">
        <v>934771</v>
      </c>
      <c r="O140" s="24">
        <v>897396</v>
      </c>
      <c r="P140" s="24">
        <v>892978</v>
      </c>
      <c r="Q140" s="24">
        <v>911338</v>
      </c>
      <c r="R140" s="24">
        <v>740152</v>
      </c>
      <c r="S140" s="24">
        <v>484463</v>
      </c>
      <c r="T140" s="24">
        <v>334744</v>
      </c>
      <c r="U140" s="8"/>
      <c r="V140" s="14"/>
    </row>
    <row r="141" spans="1:22" x14ac:dyDescent="0.3">
      <c r="A141" s="51">
        <v>2042</v>
      </c>
      <c r="B141" s="24">
        <v>935890</v>
      </c>
      <c r="C141" s="24">
        <v>953516</v>
      </c>
      <c r="D141" s="24">
        <v>959975</v>
      </c>
      <c r="E141" s="24">
        <v>1071222</v>
      </c>
      <c r="F141" s="24">
        <v>1313501</v>
      </c>
      <c r="G141" s="24">
        <v>1263727</v>
      </c>
      <c r="H141" s="24">
        <v>1273251</v>
      </c>
      <c r="I141" s="24">
        <v>1305662</v>
      </c>
      <c r="J141" s="24">
        <v>1310350</v>
      </c>
      <c r="K141" s="24">
        <v>1311386</v>
      </c>
      <c r="L141" s="24">
        <v>1222941</v>
      </c>
      <c r="M141" s="24">
        <v>1078933</v>
      </c>
      <c r="N141" s="24">
        <v>950981</v>
      </c>
      <c r="O141" s="24">
        <v>895976</v>
      </c>
      <c r="P141" s="24">
        <v>890598</v>
      </c>
      <c r="Q141" s="24">
        <v>896611</v>
      </c>
      <c r="R141" s="24">
        <v>760109</v>
      </c>
      <c r="S141" s="24">
        <v>505518</v>
      </c>
      <c r="T141" s="24">
        <v>350865</v>
      </c>
      <c r="U141" s="8"/>
      <c r="V141" s="14"/>
    </row>
    <row r="142" spans="1:22" x14ac:dyDescent="0.3">
      <c r="A142" s="51">
        <v>2043</v>
      </c>
      <c r="B142" s="24">
        <v>946110</v>
      </c>
      <c r="C142" s="24">
        <v>963014</v>
      </c>
      <c r="D142" s="24">
        <v>968302</v>
      </c>
      <c r="E142" s="24">
        <v>1084227</v>
      </c>
      <c r="F142" s="24">
        <v>1329358</v>
      </c>
      <c r="G142" s="24">
        <v>1271670</v>
      </c>
      <c r="H142" s="24">
        <v>1276239</v>
      </c>
      <c r="I142" s="24">
        <v>1319221</v>
      </c>
      <c r="J142" s="24">
        <v>1311077</v>
      </c>
      <c r="K142" s="24">
        <v>1314915</v>
      </c>
      <c r="L142" s="24">
        <v>1249010</v>
      </c>
      <c r="M142" s="24">
        <v>1100928</v>
      </c>
      <c r="N142" s="24">
        <v>973121</v>
      </c>
      <c r="O142" s="24">
        <v>897900</v>
      </c>
      <c r="P142" s="24">
        <v>886537</v>
      </c>
      <c r="Q142" s="24">
        <v>875750</v>
      </c>
      <c r="R142" s="24">
        <v>781634</v>
      </c>
      <c r="S142" s="24">
        <v>526095</v>
      </c>
      <c r="T142" s="24">
        <v>368082</v>
      </c>
      <c r="U142" s="8"/>
      <c r="V142" s="14"/>
    </row>
    <row r="143" spans="1:22" x14ac:dyDescent="0.3">
      <c r="A143" s="51">
        <v>2044</v>
      </c>
      <c r="B143" s="24">
        <v>956304</v>
      </c>
      <c r="C143" s="24">
        <v>972811</v>
      </c>
      <c r="D143" s="24">
        <v>976726</v>
      </c>
      <c r="E143" s="24">
        <v>1096073</v>
      </c>
      <c r="F143" s="24">
        <v>1348469</v>
      </c>
      <c r="G143" s="24">
        <v>1278855</v>
      </c>
      <c r="H143" s="24">
        <v>1279996</v>
      </c>
      <c r="I143" s="24">
        <v>1328897</v>
      </c>
      <c r="J143" s="24">
        <v>1314807</v>
      </c>
      <c r="K143" s="24">
        <v>1316504</v>
      </c>
      <c r="L143" s="24">
        <v>1269065</v>
      </c>
      <c r="M143" s="24">
        <v>1126549</v>
      </c>
      <c r="N143" s="24">
        <v>996398</v>
      </c>
      <c r="O143" s="24">
        <v>903757</v>
      </c>
      <c r="P143" s="24">
        <v>880906</v>
      </c>
      <c r="Q143" s="24">
        <v>856234</v>
      </c>
      <c r="R143" s="24">
        <v>800045</v>
      </c>
      <c r="S143" s="24">
        <v>545605</v>
      </c>
      <c r="T143" s="24">
        <v>386695</v>
      </c>
      <c r="U143" s="8"/>
      <c r="V143" s="14"/>
    </row>
    <row r="144" spans="1:22" x14ac:dyDescent="0.3">
      <c r="A144" s="51">
        <v>2045</v>
      </c>
      <c r="B144" s="24">
        <v>966451</v>
      </c>
      <c r="C144" s="24">
        <v>982864</v>
      </c>
      <c r="D144" s="24">
        <v>985325</v>
      </c>
      <c r="E144" s="24">
        <v>1107057</v>
      </c>
      <c r="F144" s="24">
        <v>1367010</v>
      </c>
      <c r="G144" s="24">
        <v>1288260</v>
      </c>
      <c r="H144" s="24">
        <v>1284347</v>
      </c>
      <c r="I144" s="24">
        <v>1338748</v>
      </c>
      <c r="J144" s="24">
        <v>1316481</v>
      </c>
      <c r="K144" s="24">
        <v>1315293</v>
      </c>
      <c r="L144" s="24">
        <v>1284295</v>
      </c>
      <c r="M144" s="24">
        <v>1155679</v>
      </c>
      <c r="N144" s="24">
        <v>1021842</v>
      </c>
      <c r="O144" s="24">
        <v>910880</v>
      </c>
      <c r="P144" s="24">
        <v>876408</v>
      </c>
      <c r="Q144" s="24">
        <v>842579</v>
      </c>
      <c r="R144" s="24">
        <v>809594</v>
      </c>
      <c r="S144" s="24">
        <v>565572</v>
      </c>
      <c r="T144" s="24">
        <v>406886</v>
      </c>
      <c r="U144" s="8"/>
      <c r="V144" s="14"/>
    </row>
    <row r="145" spans="1:22" x14ac:dyDescent="0.3">
      <c r="A145" s="51">
        <v>2046</v>
      </c>
      <c r="B145" s="24">
        <v>976524</v>
      </c>
      <c r="C145" s="24">
        <v>993083</v>
      </c>
      <c r="D145" s="24">
        <v>994174</v>
      </c>
      <c r="E145" s="24">
        <v>1117480</v>
      </c>
      <c r="F145" s="24">
        <v>1383867</v>
      </c>
      <c r="G145" s="24">
        <v>1300640</v>
      </c>
      <c r="H145" s="24">
        <v>1290434</v>
      </c>
      <c r="I145" s="24">
        <v>1346293</v>
      </c>
      <c r="J145" s="24">
        <v>1322211</v>
      </c>
      <c r="K145" s="24">
        <v>1311939</v>
      </c>
      <c r="L145" s="24">
        <v>1295596</v>
      </c>
      <c r="M145" s="24">
        <v>1184094</v>
      </c>
      <c r="N145" s="24">
        <v>1046331</v>
      </c>
      <c r="O145" s="24">
        <v>923752</v>
      </c>
      <c r="P145" s="24">
        <v>870892</v>
      </c>
      <c r="Q145" s="24">
        <v>838748</v>
      </c>
      <c r="R145" s="24">
        <v>806725</v>
      </c>
      <c r="S145" s="24">
        <v>586432</v>
      </c>
      <c r="T145" s="24">
        <v>426651</v>
      </c>
      <c r="U145" s="8"/>
      <c r="V145" s="14"/>
    </row>
    <row r="146" spans="1:22" x14ac:dyDescent="0.3">
      <c r="A146" s="3"/>
      <c r="B146" s="10"/>
      <c r="C146" s="10"/>
      <c r="D146" s="10"/>
      <c r="E146" s="10"/>
      <c r="F146" s="10"/>
      <c r="G146" s="10"/>
      <c r="H146" s="10"/>
      <c r="I146" s="10"/>
      <c r="J146" s="10"/>
      <c r="K146" s="10"/>
      <c r="L146" s="6"/>
      <c r="M146" s="6"/>
      <c r="N146" s="6"/>
      <c r="O146" s="11"/>
      <c r="P146" s="11"/>
      <c r="Q146" s="6"/>
      <c r="R146" s="6"/>
      <c r="S146" s="6"/>
      <c r="T146" s="6"/>
      <c r="U146" s="6"/>
    </row>
    <row r="147" spans="1:22" x14ac:dyDescent="0.3">
      <c r="A147" s="18" t="s">
        <v>55</v>
      </c>
      <c r="B147" s="14"/>
      <c r="C147" s="14"/>
      <c r="D147" s="14"/>
      <c r="E147" s="14"/>
      <c r="F147" s="14"/>
      <c r="G147" s="14"/>
      <c r="H147" s="14"/>
      <c r="I147" s="14"/>
      <c r="J147" s="14"/>
      <c r="K147" s="14"/>
      <c r="L147" s="14"/>
      <c r="M147" s="14"/>
      <c r="N147" s="14"/>
      <c r="O147" s="14"/>
      <c r="P147" s="14"/>
      <c r="Q147" s="14"/>
      <c r="R147" s="14"/>
      <c r="S147" s="14"/>
      <c r="T147" s="14"/>
      <c r="U147" s="14"/>
      <c r="V147" s="14"/>
    </row>
    <row r="148" spans="1:22" x14ac:dyDescent="0.3">
      <c r="A148" s="53" t="s">
        <v>11</v>
      </c>
      <c r="B148" s="27" t="s">
        <v>15</v>
      </c>
      <c r="C148" s="27" t="s">
        <v>16</v>
      </c>
      <c r="D148" s="27" t="s">
        <v>17</v>
      </c>
      <c r="E148" s="27" t="s">
        <v>18</v>
      </c>
      <c r="F148" s="27" t="s">
        <v>19</v>
      </c>
      <c r="G148" s="27" t="s">
        <v>20</v>
      </c>
      <c r="H148" s="27" t="s">
        <v>21</v>
      </c>
      <c r="I148" s="27" t="s">
        <v>22</v>
      </c>
      <c r="J148" s="27" t="s">
        <v>23</v>
      </c>
      <c r="K148" s="27" t="s">
        <v>24</v>
      </c>
      <c r="L148" s="27" t="s">
        <v>25</v>
      </c>
      <c r="M148" s="27" t="s">
        <v>26</v>
      </c>
      <c r="N148" s="27" t="s">
        <v>27</v>
      </c>
      <c r="O148" s="27" t="s">
        <v>28</v>
      </c>
      <c r="P148" s="27" t="s">
        <v>29</v>
      </c>
      <c r="Q148" s="27" t="s">
        <v>30</v>
      </c>
      <c r="R148" s="27" t="s">
        <v>31</v>
      </c>
      <c r="S148" s="27" t="s">
        <v>32</v>
      </c>
      <c r="T148" s="27" t="s">
        <v>33</v>
      </c>
      <c r="U148" s="8"/>
      <c r="V148" s="14"/>
    </row>
    <row r="149" spans="1:22" x14ac:dyDescent="0.3">
      <c r="A149" s="51">
        <v>2021</v>
      </c>
      <c r="B149" s="28">
        <f t="shared" ref="B149:T149" si="29">B120/$C$30</f>
        <v>4.9028885790983405E-2</v>
      </c>
      <c r="C149" s="28">
        <f t="shared" si="29"/>
        <v>5.143318458574405E-2</v>
      </c>
      <c r="D149" s="28">
        <f t="shared" si="29"/>
        <v>5.3648240230988638E-2</v>
      </c>
      <c r="E149" s="28">
        <f t="shared" si="29"/>
        <v>5.740038203502975E-2</v>
      </c>
      <c r="F149" s="28">
        <f t="shared" si="29"/>
        <v>6.8825810687629996E-2</v>
      </c>
      <c r="G149" s="28">
        <f t="shared" si="29"/>
        <v>7.192609248788355E-2</v>
      </c>
      <c r="H149" s="28">
        <f t="shared" si="29"/>
        <v>7.1356743846612253E-2</v>
      </c>
      <c r="I149" s="28">
        <f t="shared" si="29"/>
        <v>6.8232511487329048E-2</v>
      </c>
      <c r="J149" s="28">
        <f t="shared" si="29"/>
        <v>6.2767870979485441E-2</v>
      </c>
      <c r="K149" s="28">
        <f t="shared" si="29"/>
        <v>6.210170810664354E-2</v>
      </c>
      <c r="L149" s="28">
        <f t="shared" si="29"/>
        <v>6.4578600708491266E-2</v>
      </c>
      <c r="M149" s="28">
        <f t="shared" si="29"/>
        <v>7.1606032059611122E-2</v>
      </c>
      <c r="N149" s="28">
        <f t="shared" si="29"/>
        <v>6.6515762402628326E-2</v>
      </c>
      <c r="O149" s="28">
        <f t="shared" si="29"/>
        <v>5.5889068027076411E-2</v>
      </c>
      <c r="P149" s="28">
        <f t="shared" si="29"/>
        <v>4.7007053810699237E-2</v>
      </c>
      <c r="Q149" s="28">
        <f t="shared" si="29"/>
        <v>3.2487550263284107E-2</v>
      </c>
      <c r="R149" s="28">
        <f t="shared" si="29"/>
        <v>2.20559686108696E-2</v>
      </c>
      <c r="S149" s="28">
        <f t="shared" si="29"/>
        <v>1.3971136945181083E-2</v>
      </c>
      <c r="T149" s="28">
        <f t="shared" si="29"/>
        <v>9.1673969338291923E-3</v>
      </c>
      <c r="U149" s="8"/>
      <c r="V149" s="14"/>
    </row>
    <row r="150" spans="1:22" x14ac:dyDescent="0.3">
      <c r="A150" s="51">
        <v>2022</v>
      </c>
      <c r="B150" s="28">
        <f>B121/$C$31</f>
        <v>4.852174278606064E-2</v>
      </c>
      <c r="C150" s="28">
        <f t="shared" ref="C150:T150" si="30">C121/$C$31</f>
        <v>5.0662858945313888E-2</v>
      </c>
      <c r="D150" s="28">
        <f t="shared" si="30"/>
        <v>5.2975372801558486E-2</v>
      </c>
      <c r="E150" s="28">
        <f t="shared" si="30"/>
        <v>5.7800419577331827E-2</v>
      </c>
      <c r="F150" s="28">
        <f t="shared" si="30"/>
        <v>7.0294604416362746E-2</v>
      </c>
      <c r="G150" s="28">
        <f t="shared" si="30"/>
        <v>7.2624965313944662E-2</v>
      </c>
      <c r="H150" s="28">
        <f t="shared" si="30"/>
        <v>7.257598510049669E-2</v>
      </c>
      <c r="I150" s="28">
        <f t="shared" si="30"/>
        <v>6.9024489974523678E-2</v>
      </c>
      <c r="J150" s="28">
        <f t="shared" si="30"/>
        <v>6.2964692338820391E-2</v>
      </c>
      <c r="K150" s="28">
        <f t="shared" si="30"/>
        <v>6.0882735816592697E-2</v>
      </c>
      <c r="L150" s="28">
        <f t="shared" si="30"/>
        <v>6.3061264662501212E-2</v>
      </c>
      <c r="M150" s="28">
        <f t="shared" si="30"/>
        <v>6.8770400986002761E-2</v>
      </c>
      <c r="N150" s="28">
        <f t="shared" si="30"/>
        <v>6.6603770167652468E-2</v>
      </c>
      <c r="O150" s="28">
        <f t="shared" si="30"/>
        <v>5.66621088407765E-2</v>
      </c>
      <c r="P150" s="28">
        <f t="shared" si="30"/>
        <v>4.6441042166741865E-2</v>
      </c>
      <c r="Q150" s="28">
        <f t="shared" si="30"/>
        <v>3.4453713301690753E-2</v>
      </c>
      <c r="R150" s="28">
        <f t="shared" si="30"/>
        <v>2.2413173813393188E-2</v>
      </c>
      <c r="S150" s="28">
        <f t="shared" si="30"/>
        <v>1.3950767812768407E-2</v>
      </c>
      <c r="T150" s="28">
        <f t="shared" si="30"/>
        <v>9.3158911774671449E-3</v>
      </c>
      <c r="U150" s="8"/>
      <c r="V150" s="14"/>
    </row>
    <row r="151" spans="1:22" x14ac:dyDescent="0.3">
      <c r="A151" s="51">
        <v>2023</v>
      </c>
      <c r="B151" s="28">
        <f>B122/$C$32</f>
        <v>4.8415322959770003E-2</v>
      </c>
      <c r="C151" s="28">
        <f t="shared" ref="C151:T151" si="31">C122/$C$32</f>
        <v>5.0154097521968276E-2</v>
      </c>
      <c r="D151" s="28">
        <f t="shared" si="31"/>
        <v>5.2237492897885214E-2</v>
      </c>
      <c r="E151" s="28">
        <f t="shared" si="31"/>
        <v>5.8174139107947075E-2</v>
      </c>
      <c r="F151" s="28">
        <f t="shared" si="31"/>
        <v>7.0544660841751289E-2</v>
      </c>
      <c r="G151" s="28">
        <f t="shared" si="31"/>
        <v>7.2549378635668307E-2</v>
      </c>
      <c r="H151" s="28">
        <f t="shared" si="31"/>
        <v>7.3547673607936737E-2</v>
      </c>
      <c r="I151" s="28">
        <f t="shared" si="31"/>
        <v>6.9663146809376963E-2</v>
      </c>
      <c r="J151" s="28">
        <f t="shared" si="31"/>
        <v>6.3635013526692055E-2</v>
      </c>
      <c r="K151" s="28">
        <f t="shared" si="31"/>
        <v>6.0054468294950161E-2</v>
      </c>
      <c r="L151" s="28">
        <f t="shared" si="31"/>
        <v>6.1645446044019649E-2</v>
      </c>
      <c r="M151" s="28">
        <f t="shared" si="31"/>
        <v>6.5727382048324678E-2</v>
      </c>
      <c r="N151" s="28">
        <f t="shared" si="31"/>
        <v>6.7034860411014294E-2</v>
      </c>
      <c r="O151" s="28">
        <f t="shared" si="31"/>
        <v>5.7529047958342759E-2</v>
      </c>
      <c r="P151" s="28">
        <f t="shared" si="31"/>
        <v>4.6509309768725624E-2</v>
      </c>
      <c r="Q151" s="28">
        <f t="shared" si="31"/>
        <v>3.6009623893848465E-2</v>
      </c>
      <c r="R151" s="28">
        <f t="shared" si="31"/>
        <v>2.303120404920353E-2</v>
      </c>
      <c r="S151" s="28">
        <f t="shared" si="31"/>
        <v>1.4059618880590969E-2</v>
      </c>
      <c r="T151" s="28">
        <f t="shared" si="31"/>
        <v>9.4781127419839573E-3</v>
      </c>
      <c r="U151" s="8"/>
      <c r="V151" s="14"/>
    </row>
    <row r="152" spans="1:22" x14ac:dyDescent="0.3">
      <c r="A152" s="51">
        <v>2024</v>
      </c>
      <c r="B152" s="28">
        <f>B123/$C$33</f>
        <v>4.8551825521036047E-2</v>
      </c>
      <c r="C152" s="28">
        <f t="shared" ref="C152:T152" si="32">C123/$C$33</f>
        <v>4.9638234848267584E-2</v>
      </c>
      <c r="D152" s="28">
        <f t="shared" si="32"/>
        <v>5.1598585612972744E-2</v>
      </c>
      <c r="E152" s="28">
        <f t="shared" si="32"/>
        <v>5.8229389014302628E-2</v>
      </c>
      <c r="F152" s="28">
        <f t="shared" si="32"/>
        <v>7.0813838438878896E-2</v>
      </c>
      <c r="G152" s="28">
        <f t="shared" si="32"/>
        <v>7.2240362830371885E-2</v>
      </c>
      <c r="H152" s="28">
        <f t="shared" si="32"/>
        <v>7.4055974246254319E-2</v>
      </c>
      <c r="I152" s="28">
        <f t="shared" si="32"/>
        <v>7.0534218148893199E-2</v>
      </c>
      <c r="J152" s="28">
        <f t="shared" si="32"/>
        <v>6.4371048955060003E-2</v>
      </c>
      <c r="K152" s="28">
        <f t="shared" si="32"/>
        <v>5.9552272094099912E-2</v>
      </c>
      <c r="L152" s="28">
        <f t="shared" si="32"/>
        <v>6.0181481762201894E-2</v>
      </c>
      <c r="M152" s="28">
        <f t="shared" si="32"/>
        <v>6.2900609838537208E-2</v>
      </c>
      <c r="N152" s="28">
        <f t="shared" si="32"/>
        <v>6.7217184049557316E-2</v>
      </c>
      <c r="O152" s="28">
        <f t="shared" si="32"/>
        <v>5.8248337642012281E-2</v>
      </c>
      <c r="P152" s="28">
        <f t="shared" si="32"/>
        <v>4.7113266190322065E-2</v>
      </c>
      <c r="Q152" s="28">
        <f t="shared" si="32"/>
        <v>3.7224515119980664E-2</v>
      </c>
      <c r="R152" s="28">
        <f t="shared" si="32"/>
        <v>2.3657745789307648E-2</v>
      </c>
      <c r="S152" s="28">
        <f t="shared" si="32"/>
        <v>1.4289249777737718E-2</v>
      </c>
      <c r="T152" s="28">
        <f t="shared" si="32"/>
        <v>9.5818601202059973E-3</v>
      </c>
      <c r="U152" s="8"/>
      <c r="V152" s="14"/>
    </row>
    <row r="153" spans="1:22" x14ac:dyDescent="0.3">
      <c r="A153" s="51">
        <v>2025</v>
      </c>
      <c r="B153" s="28">
        <f>B124/$C$34</f>
        <v>4.867616929374817E-2</v>
      </c>
      <c r="C153" s="28">
        <f t="shared" ref="C153:T153" si="33">C124/$C$34</f>
        <v>4.9303091130238709E-2</v>
      </c>
      <c r="D153" s="28">
        <f t="shared" si="33"/>
        <v>5.104407811172329E-2</v>
      </c>
      <c r="E153" s="28">
        <f t="shared" si="33"/>
        <v>5.8256107694057348E-2</v>
      </c>
      <c r="F153" s="28">
        <f t="shared" si="33"/>
        <v>7.0750075171958818E-2</v>
      </c>
      <c r="G153" s="28">
        <f t="shared" si="33"/>
        <v>7.1646903290604802E-2</v>
      </c>
      <c r="H153" s="28">
        <f t="shared" si="33"/>
        <v>7.4203790659955873E-2</v>
      </c>
      <c r="I153" s="28">
        <f t="shared" si="33"/>
        <v>7.1620978662896004E-2</v>
      </c>
      <c r="J153" s="28">
        <f t="shared" si="33"/>
        <v>6.5241375630130882E-2</v>
      </c>
      <c r="K153" s="28">
        <f t="shared" si="33"/>
        <v>5.9168515820109825E-2</v>
      </c>
      <c r="L153" s="28">
        <f t="shared" si="33"/>
        <v>5.8863538752051497E-2</v>
      </c>
      <c r="M153" s="28">
        <f t="shared" si="33"/>
        <v>6.0645778060839109E-2</v>
      </c>
      <c r="N153" s="28">
        <f t="shared" si="33"/>
        <v>6.6665905538099715E-2</v>
      </c>
      <c r="O153" s="28">
        <f t="shared" si="33"/>
        <v>5.8962884953125308E-2</v>
      </c>
      <c r="P153" s="28">
        <f t="shared" si="33"/>
        <v>4.8046408994369814E-2</v>
      </c>
      <c r="Q153" s="28">
        <f t="shared" si="33"/>
        <v>3.8406989027322473E-2</v>
      </c>
      <c r="R153" s="28">
        <f t="shared" si="33"/>
        <v>2.4260594610036514E-2</v>
      </c>
      <c r="S153" s="28">
        <f t="shared" si="33"/>
        <v>1.4517097670435661E-2</v>
      </c>
      <c r="T153" s="28">
        <f t="shared" si="33"/>
        <v>9.7197169282962018E-3</v>
      </c>
      <c r="U153" s="8"/>
      <c r="V153" s="14"/>
    </row>
    <row r="154" spans="1:22" x14ac:dyDescent="0.3">
      <c r="A154" s="51">
        <v>2026</v>
      </c>
      <c r="B154" s="28">
        <f>B125/$C$35</f>
        <v>4.871500469146204E-2</v>
      </c>
      <c r="C154" s="28">
        <f t="shared" ref="C154:T154" si="34">C125/$C$35</f>
        <v>4.9193668180889639E-2</v>
      </c>
      <c r="D154" s="28">
        <f t="shared" si="34"/>
        <v>5.064321922626084E-2</v>
      </c>
      <c r="E154" s="28">
        <f t="shared" si="34"/>
        <v>5.8095627199083955E-2</v>
      </c>
      <c r="F154" s="28">
        <f t="shared" si="34"/>
        <v>7.0781484860797564E-2</v>
      </c>
      <c r="G154" s="28">
        <f t="shared" si="34"/>
        <v>7.0823846113078293E-2</v>
      </c>
      <c r="H154" s="28">
        <f t="shared" si="34"/>
        <v>7.4062833493779429E-2</v>
      </c>
      <c r="I154" s="28">
        <f t="shared" si="34"/>
        <v>7.2630264272009748E-2</v>
      </c>
      <c r="J154" s="28">
        <f t="shared" si="34"/>
        <v>6.6031737224381271E-2</v>
      </c>
      <c r="K154" s="28">
        <f t="shared" si="34"/>
        <v>5.9209585063758348E-2</v>
      </c>
      <c r="L154" s="28">
        <f t="shared" si="34"/>
        <v>5.7541136446029026E-2</v>
      </c>
      <c r="M154" s="28">
        <f t="shared" si="34"/>
        <v>5.9259348649403847E-2</v>
      </c>
      <c r="N154" s="28">
        <f t="shared" si="34"/>
        <v>6.5145634377481179E-2</v>
      </c>
      <c r="O154" s="28">
        <f t="shared" si="34"/>
        <v>5.9786780452764032E-2</v>
      </c>
      <c r="P154" s="28">
        <f t="shared" si="34"/>
        <v>4.8966995048274412E-2</v>
      </c>
      <c r="Q154" s="28">
        <f t="shared" si="34"/>
        <v>3.9309687004463544E-2</v>
      </c>
      <c r="R154" s="28">
        <f t="shared" si="34"/>
        <v>2.5121280078666278E-2</v>
      </c>
      <c r="S154" s="28">
        <f t="shared" si="34"/>
        <v>1.4788306950753706E-2</v>
      </c>
      <c r="T154" s="28">
        <f t="shared" si="34"/>
        <v>9.8935606666628508E-3</v>
      </c>
      <c r="U154" s="8"/>
      <c r="V154" s="14"/>
    </row>
    <row r="155" spans="1:22" x14ac:dyDescent="0.3">
      <c r="A155" s="51">
        <v>2027</v>
      </c>
      <c r="B155" s="28">
        <f>B126/$C$36</f>
        <v>4.8900751782759648E-2</v>
      </c>
      <c r="C155" s="28">
        <f t="shared" ref="C155:T155" si="35">C126/$C$36</f>
        <v>4.9056388311604589E-2</v>
      </c>
      <c r="D155" s="28">
        <f t="shared" si="35"/>
        <v>5.0196187979457206E-2</v>
      </c>
      <c r="E155" s="28">
        <f t="shared" si="35"/>
        <v>5.7798495206579099E-2</v>
      </c>
      <c r="F155" s="28">
        <f t="shared" si="35"/>
        <v>7.0906774640148079E-2</v>
      </c>
      <c r="G155" s="28">
        <f t="shared" si="35"/>
        <v>7.0162789055712965E-2</v>
      </c>
      <c r="H155" s="28">
        <f t="shared" si="35"/>
        <v>7.3547315653596679E-2</v>
      </c>
      <c r="I155" s="28">
        <f t="shared" si="35"/>
        <v>7.357015462351002E-2</v>
      </c>
      <c r="J155" s="28">
        <f t="shared" si="35"/>
        <v>6.6760764859911781E-2</v>
      </c>
      <c r="K155" s="28">
        <f t="shared" si="35"/>
        <v>5.9493490586599293E-2</v>
      </c>
      <c r="L155" s="28">
        <f t="shared" si="35"/>
        <v>5.6640890965406941E-2</v>
      </c>
      <c r="M155" s="28">
        <f t="shared" si="35"/>
        <v>5.8201922279967705E-2</v>
      </c>
      <c r="N155" s="28">
        <f t="shared" si="35"/>
        <v>6.3014866818721815E-2</v>
      </c>
      <c r="O155" s="28">
        <f t="shared" si="35"/>
        <v>6.0307834933186803E-2</v>
      </c>
      <c r="P155" s="28">
        <f t="shared" si="35"/>
        <v>5.0035762634340113E-2</v>
      </c>
      <c r="Q155" s="28">
        <f t="shared" si="35"/>
        <v>3.9212485303552626E-2</v>
      </c>
      <c r="R155" s="28">
        <f t="shared" si="35"/>
        <v>2.6936231999729863E-2</v>
      </c>
      <c r="S155" s="28">
        <f t="shared" si="35"/>
        <v>1.5206456306656147E-2</v>
      </c>
      <c r="T155" s="28">
        <f t="shared" si="35"/>
        <v>1.0050436058558628E-2</v>
      </c>
      <c r="U155" s="8"/>
      <c r="V155" s="14"/>
    </row>
    <row r="156" spans="1:22" x14ac:dyDescent="0.3">
      <c r="A156" s="51">
        <v>2028</v>
      </c>
      <c r="B156" s="28">
        <f>B127/$C$37</f>
        <v>4.8987175824307116E-2</v>
      </c>
      <c r="C156" s="28">
        <f t="shared" ref="C156:T156" si="36">C127/$C$37</f>
        <v>4.910573906105558E-2</v>
      </c>
      <c r="D156" s="28">
        <f t="shared" si="36"/>
        <v>4.9849928052431755E-2</v>
      </c>
      <c r="E156" s="28">
        <f t="shared" si="36"/>
        <v>5.7245181071533903E-2</v>
      </c>
      <c r="F156" s="28">
        <f t="shared" si="36"/>
        <v>7.1086210877239986E-2</v>
      </c>
      <c r="G156" s="28">
        <f t="shared" si="36"/>
        <v>6.943111660915692E-2</v>
      </c>
      <c r="H156" s="28">
        <f t="shared" si="36"/>
        <v>7.2880670013889787E-2</v>
      </c>
      <c r="I156" s="28">
        <f t="shared" si="36"/>
        <v>7.4350126395687915E-2</v>
      </c>
      <c r="J156" s="28">
        <f t="shared" si="36"/>
        <v>6.7355198658312937E-2</v>
      </c>
      <c r="K156" s="28">
        <f t="shared" si="36"/>
        <v>6.0177180173243028E-2</v>
      </c>
      <c r="L156" s="28">
        <f t="shared" si="36"/>
        <v>5.6012123409349857E-2</v>
      </c>
      <c r="M156" s="28">
        <f t="shared" si="36"/>
        <v>5.7099812233433606E-2</v>
      </c>
      <c r="N156" s="28">
        <f t="shared" si="36"/>
        <v>6.0507580436059208E-2</v>
      </c>
      <c r="O156" s="28">
        <f t="shared" si="36"/>
        <v>6.0960425289665755E-2</v>
      </c>
      <c r="P156" s="28">
        <f t="shared" si="36"/>
        <v>5.1042534727960442E-2</v>
      </c>
      <c r="Q156" s="28">
        <f t="shared" si="36"/>
        <v>3.9518551992950977E-2</v>
      </c>
      <c r="R156" s="28">
        <f t="shared" si="36"/>
        <v>2.8361539153371158E-2</v>
      </c>
      <c r="S156" s="28">
        <f t="shared" si="36"/>
        <v>1.5769031779859787E-2</v>
      </c>
      <c r="T156" s="28">
        <f t="shared" si="36"/>
        <v>1.0259874240490274E-2</v>
      </c>
      <c r="U156" s="8"/>
      <c r="V156" s="14"/>
    </row>
    <row r="157" spans="1:22" x14ac:dyDescent="0.3">
      <c r="A157" s="51">
        <v>2029</v>
      </c>
      <c r="B157" s="28">
        <f>B128/$C$38</f>
        <v>4.9001050327650703E-2</v>
      </c>
      <c r="C157" s="28">
        <f t="shared" ref="C157:T157" si="37">C128/$C$38</f>
        <v>4.9348922680186917E-2</v>
      </c>
      <c r="D157" s="28">
        <f t="shared" si="37"/>
        <v>4.9470192683895714E-2</v>
      </c>
      <c r="E157" s="28">
        <f t="shared" si="37"/>
        <v>5.6758735604429712E-2</v>
      </c>
      <c r="F157" s="28">
        <f t="shared" si="37"/>
        <v>7.1018985586005542E-2</v>
      </c>
      <c r="G157" s="28">
        <f t="shared" si="37"/>
        <v>6.8920966589035487E-2</v>
      </c>
      <c r="H157" s="28">
        <f t="shared" si="37"/>
        <v>7.2110775115443171E-2</v>
      </c>
      <c r="I157" s="28">
        <f t="shared" si="37"/>
        <v>7.47281460848183E-2</v>
      </c>
      <c r="J157" s="28">
        <f t="shared" si="37"/>
        <v>6.8165605454274192E-2</v>
      </c>
      <c r="K157" s="28">
        <f t="shared" si="37"/>
        <v>6.0918644244498062E-2</v>
      </c>
      <c r="L157" s="28">
        <f t="shared" si="37"/>
        <v>5.5660175565891735E-2</v>
      </c>
      <c r="M157" s="28">
        <f t="shared" si="37"/>
        <v>5.5918293735841097E-2</v>
      </c>
      <c r="N157" s="28">
        <f t="shared" si="37"/>
        <v>5.8144293329610554E-2</v>
      </c>
      <c r="O157" s="28">
        <f t="shared" si="37"/>
        <v>6.1353454727163463E-2</v>
      </c>
      <c r="P157" s="28">
        <f t="shared" si="37"/>
        <v>5.189822906250019E-2</v>
      </c>
      <c r="Q157" s="28">
        <f t="shared" si="37"/>
        <v>4.0248399793169937E-2</v>
      </c>
      <c r="R157" s="28">
        <f t="shared" si="37"/>
        <v>2.9495153693552378E-2</v>
      </c>
      <c r="S157" s="28">
        <f t="shared" si="37"/>
        <v>1.6335680642874818E-2</v>
      </c>
      <c r="T157" s="28">
        <f t="shared" si="37"/>
        <v>1.0504295079158036E-2</v>
      </c>
      <c r="U157" s="8"/>
      <c r="V157" s="14"/>
    </row>
    <row r="158" spans="1:22" x14ac:dyDescent="0.3">
      <c r="A158" s="51">
        <v>2030</v>
      </c>
      <c r="B158" s="28">
        <f>B129/$C$39</f>
        <v>4.8963592406024353E-2</v>
      </c>
      <c r="C158" s="28">
        <f t="shared" ref="C158:T158" si="38">C129/$C$39</f>
        <v>4.9550840310960166E-2</v>
      </c>
      <c r="D158" s="28">
        <f t="shared" si="38"/>
        <v>4.923172888767112E-2</v>
      </c>
      <c r="E158" s="28">
        <f t="shared" si="38"/>
        <v>5.632843539728366E-2</v>
      </c>
      <c r="F158" s="28">
        <f t="shared" si="38"/>
        <v>7.0970439743829897E-2</v>
      </c>
      <c r="G158" s="28">
        <f t="shared" si="38"/>
        <v>6.8302455109488971E-2</v>
      </c>
      <c r="H158" s="28">
        <f t="shared" si="38"/>
        <v>7.1187897305562867E-2</v>
      </c>
      <c r="I158" s="28">
        <f t="shared" si="38"/>
        <v>7.4795395701717143E-2</v>
      </c>
      <c r="J158" s="28">
        <f t="shared" si="38"/>
        <v>6.9180277943089466E-2</v>
      </c>
      <c r="K158" s="28">
        <f t="shared" si="38"/>
        <v>6.1778609848808681E-2</v>
      </c>
      <c r="L158" s="28">
        <f t="shared" si="38"/>
        <v>5.5396914222138965E-2</v>
      </c>
      <c r="M158" s="28">
        <f t="shared" si="38"/>
        <v>5.4836426681456704E-2</v>
      </c>
      <c r="N158" s="28">
        <f t="shared" si="38"/>
        <v>5.6252357813067248E-2</v>
      </c>
      <c r="O158" s="28">
        <f t="shared" si="38"/>
        <v>6.1050988440233094E-2</v>
      </c>
      <c r="P158" s="28">
        <f t="shared" si="38"/>
        <v>5.2726324596587507E-2</v>
      </c>
      <c r="Q158" s="28">
        <f t="shared" si="38"/>
        <v>4.1234701893094479E-2</v>
      </c>
      <c r="R158" s="28">
        <f t="shared" si="38"/>
        <v>3.0578097281265402E-2</v>
      </c>
      <c r="S158" s="28">
        <f t="shared" si="38"/>
        <v>1.687039671411145E-2</v>
      </c>
      <c r="T158" s="28">
        <f t="shared" si="38"/>
        <v>1.0764119703608837E-2</v>
      </c>
      <c r="U158" s="8"/>
      <c r="V158" s="14"/>
    </row>
    <row r="159" spans="1:22" x14ac:dyDescent="0.3">
      <c r="A159" s="51">
        <v>2031</v>
      </c>
      <c r="B159" s="28">
        <f>B130/$C$40</f>
        <v>4.8895209105043191E-2</v>
      </c>
      <c r="C159" s="28">
        <f t="shared" ref="C159:T159" si="39">C130/$C$40</f>
        <v>4.9646196359265281E-2</v>
      </c>
      <c r="D159" s="28">
        <f t="shared" si="39"/>
        <v>4.9178986914390849E-2</v>
      </c>
      <c r="E159" s="28">
        <f t="shared" si="39"/>
        <v>5.6019377870105358E-2</v>
      </c>
      <c r="F159" s="28">
        <f t="shared" si="39"/>
        <v>7.0788930395212973E-2</v>
      </c>
      <c r="G159" s="28">
        <f t="shared" si="39"/>
        <v>6.7958992760798823E-2</v>
      </c>
      <c r="H159" s="28">
        <f t="shared" si="39"/>
        <v>7.016069898511694E-2</v>
      </c>
      <c r="I159" s="28">
        <f t="shared" si="39"/>
        <v>7.4617356342311161E-2</v>
      </c>
      <c r="J159" s="28">
        <f t="shared" si="39"/>
        <v>7.0126996713326367E-2</v>
      </c>
      <c r="K159" s="28">
        <f t="shared" si="39"/>
        <v>6.2559198391465468E-2</v>
      </c>
      <c r="L159" s="28">
        <f t="shared" si="39"/>
        <v>5.550623737773857E-2</v>
      </c>
      <c r="M159" s="28">
        <f t="shared" si="39"/>
        <v>5.3719022287733613E-2</v>
      </c>
      <c r="N159" s="28">
        <f t="shared" si="39"/>
        <v>5.5110469727753519E-2</v>
      </c>
      <c r="O159" s="28">
        <f t="shared" si="39"/>
        <v>5.9829723952649246E-2</v>
      </c>
      <c r="P159" s="28">
        <f t="shared" si="39"/>
        <v>5.3618383559470115E-2</v>
      </c>
      <c r="Q159" s="28">
        <f t="shared" si="39"/>
        <v>4.218664318117616E-2</v>
      </c>
      <c r="R159" s="28">
        <f t="shared" si="39"/>
        <v>3.1427017379372195E-2</v>
      </c>
      <c r="S159" s="28">
        <f t="shared" si="39"/>
        <v>1.7589660330249498E-2</v>
      </c>
      <c r="T159" s="28">
        <f t="shared" si="39"/>
        <v>1.1060898366820676E-2</v>
      </c>
      <c r="U159" s="8"/>
      <c r="V159" s="14"/>
    </row>
    <row r="160" spans="1:22" x14ac:dyDescent="0.3">
      <c r="A160" s="51">
        <v>2032</v>
      </c>
      <c r="B160" s="28">
        <f>B131/$C$41</f>
        <v>4.8809432168393209E-2</v>
      </c>
      <c r="C160" s="28">
        <f t="shared" ref="C160:T160" si="40">C131/$C$41</f>
        <v>4.9851100582162571E-2</v>
      </c>
      <c r="D160" s="28">
        <f t="shared" si="40"/>
        <v>4.9079464361158141E-2</v>
      </c>
      <c r="E160" s="28">
        <f t="shared" si="40"/>
        <v>5.5645196784297718E-2</v>
      </c>
      <c r="F160" s="28">
        <f t="shared" si="40"/>
        <v>7.0522646181311613E-2</v>
      </c>
      <c r="G160" s="28">
        <f t="shared" si="40"/>
        <v>6.7881316079882098E-2</v>
      </c>
      <c r="H160" s="28">
        <f t="shared" si="40"/>
        <v>6.9386822186085551E-2</v>
      </c>
      <c r="I160" s="28">
        <f t="shared" si="40"/>
        <v>7.4109869731588923E-2</v>
      </c>
      <c r="J160" s="28">
        <f t="shared" si="40"/>
        <v>7.1014823084380688E-2</v>
      </c>
      <c r="K160" s="28">
        <f t="shared" si="40"/>
        <v>6.3273129090136104E-2</v>
      </c>
      <c r="L160" s="28">
        <f t="shared" si="40"/>
        <v>5.5823907316669454E-2</v>
      </c>
      <c r="M160" s="28">
        <f t="shared" si="40"/>
        <v>5.2958870956594684E-2</v>
      </c>
      <c r="N160" s="28">
        <f t="shared" si="40"/>
        <v>5.4230607492621249E-2</v>
      </c>
      <c r="O160" s="28">
        <f t="shared" si="40"/>
        <v>5.8013429431403814E-2</v>
      </c>
      <c r="P160" s="28">
        <f t="shared" si="40"/>
        <v>5.4212158088146625E-2</v>
      </c>
      <c r="Q160" s="28">
        <f t="shared" si="40"/>
        <v>4.3238810884408348E-2</v>
      </c>
      <c r="R160" s="28">
        <f t="shared" si="40"/>
        <v>3.1511814183150307E-2</v>
      </c>
      <c r="S160" s="28">
        <f t="shared" si="40"/>
        <v>1.901503198484766E-2</v>
      </c>
      <c r="T160" s="28">
        <f t="shared" si="40"/>
        <v>1.142156941276124E-2</v>
      </c>
      <c r="U160" s="8"/>
      <c r="V160" s="14"/>
    </row>
    <row r="161" spans="1:22" x14ac:dyDescent="0.3">
      <c r="A161" s="51">
        <v>2033</v>
      </c>
      <c r="B161" s="28">
        <f>B132/$C$42</f>
        <v>4.8719508175322238E-2</v>
      </c>
      <c r="C161" s="28">
        <f t="shared" ref="C161:T161" si="41">C132/$C$42</f>
        <v>4.9935884926665473E-2</v>
      </c>
      <c r="D161" s="28">
        <f t="shared" si="41"/>
        <v>4.9133009945826811E-2</v>
      </c>
      <c r="E161" s="28">
        <f t="shared" si="41"/>
        <v>5.5346171366408937E-2</v>
      </c>
      <c r="F161" s="28">
        <f t="shared" si="41"/>
        <v>7.0057560338410485E-2</v>
      </c>
      <c r="G161" s="28">
        <f t="shared" si="41"/>
        <v>6.8024243142242952E-2</v>
      </c>
      <c r="H161" s="28">
        <f t="shared" si="41"/>
        <v>6.8651985943455576E-2</v>
      </c>
      <c r="I161" s="28">
        <f t="shared" si="41"/>
        <v>7.3479699161452486E-2</v>
      </c>
      <c r="J161" s="28">
        <f t="shared" si="41"/>
        <v>7.1753878165751434E-2</v>
      </c>
      <c r="K161" s="28">
        <f t="shared" si="41"/>
        <v>6.3852289300064202E-2</v>
      </c>
      <c r="L161" s="28">
        <f t="shared" si="41"/>
        <v>5.6491305970898097E-2</v>
      </c>
      <c r="M161" s="28">
        <f t="shared" si="41"/>
        <v>5.2424214165100076E-2</v>
      </c>
      <c r="N161" s="28">
        <f t="shared" si="41"/>
        <v>5.3275689326376913E-2</v>
      </c>
      <c r="O161" s="28">
        <f t="shared" si="41"/>
        <v>5.5822967724848876E-2</v>
      </c>
      <c r="P161" s="28">
        <f t="shared" si="41"/>
        <v>5.4892074151067768E-2</v>
      </c>
      <c r="Q161" s="28">
        <f t="shared" si="41"/>
        <v>4.421461450880055E-2</v>
      </c>
      <c r="R161" s="28">
        <f t="shared" si="41"/>
        <v>3.1896241244891904E-2</v>
      </c>
      <c r="S161" s="28">
        <f t="shared" si="41"/>
        <v>2.0141687250748972E-2</v>
      </c>
      <c r="T161" s="28">
        <f t="shared" si="41"/>
        <v>1.1886975191666246E-2</v>
      </c>
      <c r="U161" s="8"/>
      <c r="V161" s="14"/>
    </row>
    <row r="162" spans="1:22" x14ac:dyDescent="0.3">
      <c r="A162" s="51">
        <v>2034</v>
      </c>
      <c r="B162" s="28">
        <f>B133/$C$43</f>
        <v>4.8639331962657635E-2</v>
      </c>
      <c r="C162" s="28">
        <f t="shared" ref="C162:T162" si="42">C133/$C$43</f>
        <v>4.9954622067373722E-2</v>
      </c>
      <c r="D162" s="28">
        <f t="shared" si="42"/>
        <v>4.9369313730639325E-2</v>
      </c>
      <c r="E162" s="28">
        <f t="shared" si="42"/>
        <v>5.5016383036449394E-2</v>
      </c>
      <c r="F162" s="28">
        <f t="shared" si="42"/>
        <v>6.9656893304559958E-2</v>
      </c>
      <c r="G162" s="28">
        <f t="shared" si="42"/>
        <v>6.7938903375391144E-2</v>
      </c>
      <c r="H162" s="28">
        <f t="shared" si="42"/>
        <v>6.8118006708799292E-2</v>
      </c>
      <c r="I162" s="28">
        <f t="shared" si="42"/>
        <v>7.2753210023025067E-2</v>
      </c>
      <c r="J162" s="28">
        <f t="shared" si="42"/>
        <v>7.212487844237539E-2</v>
      </c>
      <c r="K162" s="28">
        <f t="shared" si="42"/>
        <v>6.4634311189667323E-2</v>
      </c>
      <c r="L162" s="28">
        <f t="shared" si="42"/>
        <v>5.7214808611862671E-2</v>
      </c>
      <c r="M162" s="28">
        <f t="shared" si="42"/>
        <v>5.2141797149305863E-2</v>
      </c>
      <c r="N162" s="28">
        <f t="shared" si="42"/>
        <v>5.2245595672076497E-2</v>
      </c>
      <c r="O162" s="28">
        <f t="shared" si="42"/>
        <v>5.3762433562019873E-2</v>
      </c>
      <c r="P162" s="28">
        <f t="shared" si="42"/>
        <v>5.5341007828251659E-2</v>
      </c>
      <c r="Q162" s="28">
        <f t="shared" si="42"/>
        <v>4.5062805738520555E-2</v>
      </c>
      <c r="R162" s="28">
        <f t="shared" si="42"/>
        <v>3.2617894288667196E-2</v>
      </c>
      <c r="S162" s="28">
        <f t="shared" si="42"/>
        <v>2.1039892723435226E-2</v>
      </c>
      <c r="T162" s="28">
        <f t="shared" si="42"/>
        <v>1.2367910584922202E-2</v>
      </c>
      <c r="U162" s="8"/>
      <c r="V162" s="14"/>
    </row>
    <row r="163" spans="1:22" x14ac:dyDescent="0.3">
      <c r="A163" s="51">
        <v>2035</v>
      </c>
      <c r="B163" s="28">
        <f>B134/$C$44</f>
        <v>4.8572988298944623E-2</v>
      </c>
      <c r="C163" s="28">
        <f t="shared" ref="C163:T163" si="43">C134/$C$44</f>
        <v>4.9926064698532495E-2</v>
      </c>
      <c r="D163" s="28">
        <f t="shared" si="43"/>
        <v>4.9567290629024818E-2</v>
      </c>
      <c r="E163" s="28">
        <f t="shared" si="43"/>
        <v>5.4819973355560145E-2</v>
      </c>
      <c r="F163" s="28">
        <f t="shared" si="43"/>
        <v>6.9308642312148755E-2</v>
      </c>
      <c r="G163" s="28">
        <f t="shared" si="43"/>
        <v>6.7870862357113773E-2</v>
      </c>
      <c r="H163" s="28">
        <f t="shared" si="43"/>
        <v>6.7481449641807398E-2</v>
      </c>
      <c r="I163" s="28">
        <f t="shared" si="43"/>
        <v>7.1885363605806316E-2</v>
      </c>
      <c r="J163" s="28">
        <f t="shared" si="43"/>
        <v>7.2210256253135152E-2</v>
      </c>
      <c r="K163" s="28">
        <f t="shared" si="43"/>
        <v>6.560567123570131E-2</v>
      </c>
      <c r="L163" s="28">
        <f t="shared" si="43"/>
        <v>5.8049219530817223E-2</v>
      </c>
      <c r="M163" s="28">
        <f t="shared" si="43"/>
        <v>5.1942903877175262E-2</v>
      </c>
      <c r="N163" s="28">
        <f t="shared" si="43"/>
        <v>5.1305027399224018E-2</v>
      </c>
      <c r="O163" s="28">
        <f t="shared" si="43"/>
        <v>5.2125393913465282E-2</v>
      </c>
      <c r="P163" s="28">
        <f t="shared" si="43"/>
        <v>5.5170416844367083E-2</v>
      </c>
      <c r="Q163" s="28">
        <f t="shared" si="43"/>
        <v>4.589451091887535E-2</v>
      </c>
      <c r="R163" s="28">
        <f t="shared" si="43"/>
        <v>3.3545794823500154E-2</v>
      </c>
      <c r="S163" s="28">
        <f t="shared" si="43"/>
        <v>2.1884826870405463E-2</v>
      </c>
      <c r="T163" s="28">
        <f t="shared" si="43"/>
        <v>1.2833343434395392E-2</v>
      </c>
      <c r="U163" s="8"/>
      <c r="V163" s="14"/>
    </row>
    <row r="164" spans="1:22" x14ac:dyDescent="0.3">
      <c r="A164" s="51">
        <v>2036</v>
      </c>
      <c r="B164" s="28">
        <f>B135/$C$45</f>
        <v>4.8525312370458554E-2</v>
      </c>
      <c r="C164" s="28">
        <f t="shared" ref="C164:T164" si="44">C135/$C$45</f>
        <v>4.9868340546731803E-2</v>
      </c>
      <c r="D164" s="28">
        <f t="shared" si="44"/>
        <v>4.9667267893807092E-2</v>
      </c>
      <c r="E164" s="28">
        <f t="shared" si="44"/>
        <v>5.4797606770905914E-2</v>
      </c>
      <c r="F164" s="28">
        <f t="shared" si="44"/>
        <v>6.9075590045377389E-2</v>
      </c>
      <c r="G164" s="28">
        <f t="shared" si="44"/>
        <v>6.7678035566633349E-2</v>
      </c>
      <c r="H164" s="28">
        <f t="shared" si="44"/>
        <v>6.7096661309153302E-2</v>
      </c>
      <c r="I164" s="28">
        <f t="shared" si="44"/>
        <v>7.0918424227462945E-2</v>
      </c>
      <c r="J164" s="28">
        <f t="shared" si="44"/>
        <v>7.2068730127761868E-2</v>
      </c>
      <c r="K164" s="28">
        <f t="shared" si="44"/>
        <v>6.6517664973586271E-2</v>
      </c>
      <c r="L164" s="28">
        <f t="shared" si="44"/>
        <v>5.8812091965189876E-2</v>
      </c>
      <c r="M164" s="28">
        <f t="shared" si="44"/>
        <v>5.208705229260429E-2</v>
      </c>
      <c r="N164" s="28">
        <f t="shared" si="44"/>
        <v>5.0328606688176354E-2</v>
      </c>
      <c r="O164" s="28">
        <f t="shared" si="44"/>
        <v>5.116010515060098E-2</v>
      </c>
      <c r="P164" s="28">
        <f t="shared" si="44"/>
        <v>5.4175531338356391E-2</v>
      </c>
      <c r="Q164" s="28">
        <f t="shared" si="44"/>
        <v>4.6781576701585621E-2</v>
      </c>
      <c r="R164" s="28">
        <f t="shared" si="44"/>
        <v>3.4443480003556931E-2</v>
      </c>
      <c r="S164" s="28">
        <f t="shared" si="44"/>
        <v>2.2568193270414625E-2</v>
      </c>
      <c r="T164" s="28">
        <f t="shared" si="44"/>
        <v>1.3429728757636447E-2</v>
      </c>
      <c r="U164" s="8"/>
      <c r="V164" s="14"/>
    </row>
    <row r="165" spans="1:22" x14ac:dyDescent="0.3">
      <c r="A165" s="51">
        <v>2037</v>
      </c>
      <c r="B165" s="28">
        <f>B136/$C$46</f>
        <v>4.84980903704934E-2</v>
      </c>
      <c r="C165" s="28">
        <f t="shared" ref="C165:T165" si="45">C136/$C$46</f>
        <v>4.9793861548003984E-2</v>
      </c>
      <c r="D165" s="28">
        <f t="shared" si="45"/>
        <v>4.9870395529146315E-2</v>
      </c>
      <c r="E165" s="28">
        <f t="shared" si="45"/>
        <v>5.4733667763307257E-2</v>
      </c>
      <c r="F165" s="28">
        <f t="shared" si="45"/>
        <v>6.8781400677984939E-2</v>
      </c>
      <c r="G165" s="28">
        <f t="shared" si="45"/>
        <v>6.7406414915274854E-2</v>
      </c>
      <c r="H165" s="28">
        <f t="shared" si="45"/>
        <v>6.6953338123408659E-2</v>
      </c>
      <c r="I165" s="28">
        <f t="shared" si="45"/>
        <v>7.0185763672913348E-2</v>
      </c>
      <c r="J165" s="28">
        <f t="shared" si="45"/>
        <v>7.1621363911038516E-2</v>
      </c>
      <c r="K165" s="28">
        <f t="shared" si="45"/>
        <v>6.7377967688545759E-2</v>
      </c>
      <c r="L165" s="28">
        <f t="shared" si="45"/>
        <v>5.9513239503438342E-2</v>
      </c>
      <c r="M165" s="28">
        <f t="shared" si="45"/>
        <v>5.2422549416388735E-2</v>
      </c>
      <c r="N165" s="28">
        <f t="shared" si="45"/>
        <v>4.9677173212209422E-2</v>
      </c>
      <c r="O165" s="28">
        <f t="shared" si="45"/>
        <v>5.042166995943316E-2</v>
      </c>
      <c r="P165" s="28">
        <f t="shared" si="45"/>
        <v>5.2642085418050051E-2</v>
      </c>
      <c r="Q165" s="28">
        <f t="shared" si="45"/>
        <v>4.7411242190825965E-2</v>
      </c>
      <c r="R165" s="28">
        <f t="shared" si="45"/>
        <v>3.5422979078924749E-2</v>
      </c>
      <c r="S165" s="28">
        <f t="shared" si="45"/>
        <v>2.276549495822142E-2</v>
      </c>
      <c r="T165" s="28">
        <f t="shared" si="45"/>
        <v>1.4501302062391114E-2</v>
      </c>
      <c r="U165" s="8"/>
      <c r="V165" s="14"/>
    </row>
    <row r="166" spans="1:22" x14ac:dyDescent="0.3">
      <c r="A166" s="51">
        <v>2038</v>
      </c>
      <c r="B166" s="28">
        <f>B137/$C$47</f>
        <v>4.8491743556648648E-2</v>
      </c>
      <c r="C166" s="28">
        <f t="shared" ref="C166:T166" si="46">C137/$C$47</f>
        <v>4.9715870571842576E-2</v>
      </c>
      <c r="D166" s="28">
        <f t="shared" si="46"/>
        <v>4.9960631022970409E-2</v>
      </c>
      <c r="E166" s="28">
        <f t="shared" si="46"/>
        <v>5.4814812088438303E-2</v>
      </c>
      <c r="F166" s="28">
        <f t="shared" si="46"/>
        <v>6.8559448346099727E-2</v>
      </c>
      <c r="G166" s="28">
        <f t="shared" si="46"/>
        <v>6.6950481258477912E-2</v>
      </c>
      <c r="H166" s="28">
        <f t="shared" si="46"/>
        <v>6.7010778282484196E-2</v>
      </c>
      <c r="I166" s="28">
        <f t="shared" si="46"/>
        <v>6.9487611153693701E-2</v>
      </c>
      <c r="J166" s="28">
        <f t="shared" si="46"/>
        <v>7.1058473120219984E-2</v>
      </c>
      <c r="K166" s="28">
        <f t="shared" si="46"/>
        <v>6.8101266740881447E-2</v>
      </c>
      <c r="L166" s="28">
        <f t="shared" si="46"/>
        <v>6.009085581558031E-2</v>
      </c>
      <c r="M166" s="28">
        <f t="shared" si="46"/>
        <v>5.3082111610440956E-2</v>
      </c>
      <c r="N166" s="28">
        <f t="shared" si="46"/>
        <v>4.923084217676154E-2</v>
      </c>
      <c r="O166" s="28">
        <f t="shared" si="46"/>
        <v>4.960924118468605E-2</v>
      </c>
      <c r="P166" s="28">
        <f t="shared" si="46"/>
        <v>5.0774749100240123E-2</v>
      </c>
      <c r="Q166" s="28">
        <f t="shared" si="46"/>
        <v>4.8117458169751492E-2</v>
      </c>
      <c r="R166" s="28">
        <f t="shared" si="46"/>
        <v>3.6342380358715329E-2</v>
      </c>
      <c r="S166" s="28">
        <f t="shared" si="46"/>
        <v>2.317944259027788E-2</v>
      </c>
      <c r="T166" s="28">
        <f t="shared" si="46"/>
        <v>1.5421802851789427E-2</v>
      </c>
      <c r="U166" s="8"/>
      <c r="V166" s="14"/>
    </row>
    <row r="167" spans="1:22" x14ac:dyDescent="0.3">
      <c r="A167" s="51">
        <v>2039</v>
      </c>
      <c r="B167" s="28">
        <f>B138/$C$48</f>
        <v>4.8504298980163195E-2</v>
      </c>
      <c r="C167" s="28">
        <f t="shared" ref="C167:T167" si="47">C138/$C$48</f>
        <v>4.9646865852086976E-2</v>
      </c>
      <c r="D167" s="28">
        <f t="shared" si="47"/>
        <v>4.9988478992398708E-2</v>
      </c>
      <c r="E167" s="28">
        <f t="shared" si="47"/>
        <v>5.5070202089506928E-2</v>
      </c>
      <c r="F167" s="28">
        <f t="shared" si="47"/>
        <v>6.8307148884304766E-2</v>
      </c>
      <c r="G167" s="28">
        <f t="shared" si="47"/>
        <v>6.6551735108736132E-2</v>
      </c>
      <c r="H167" s="28">
        <f t="shared" si="47"/>
        <v>6.6858426366407028E-2</v>
      </c>
      <c r="I167" s="28">
        <f t="shared" si="47"/>
        <v>6.8972485734250258E-2</v>
      </c>
      <c r="J167" s="28">
        <f t="shared" si="47"/>
        <v>7.0404657850712385E-2</v>
      </c>
      <c r="K167" s="28">
        <f t="shared" si="47"/>
        <v>6.8482401031545279E-2</v>
      </c>
      <c r="L167" s="28">
        <f t="shared" si="47"/>
        <v>6.0856897302134595E-2</v>
      </c>
      <c r="M167" s="28">
        <f t="shared" si="47"/>
        <v>5.3792232580595366E-2</v>
      </c>
      <c r="N167" s="28">
        <f t="shared" si="47"/>
        <v>4.9014576243843012E-2</v>
      </c>
      <c r="O167" s="28">
        <f t="shared" si="47"/>
        <v>4.8725827978019783E-2</v>
      </c>
      <c r="P167" s="28">
        <f t="shared" si="47"/>
        <v>4.902100358420635E-2</v>
      </c>
      <c r="Q167" s="28">
        <f t="shared" si="47"/>
        <v>4.8622776287527501E-2</v>
      </c>
      <c r="R167" s="28">
        <f t="shared" si="47"/>
        <v>3.7161542951612517E-2</v>
      </c>
      <c r="S167" s="28">
        <f t="shared" si="47"/>
        <v>2.3833327923655195E-2</v>
      </c>
      <c r="T167" s="28">
        <f t="shared" si="47"/>
        <v>1.6185114258294029E-2</v>
      </c>
      <c r="U167" s="8"/>
      <c r="V167" s="14"/>
    </row>
    <row r="168" spans="1:22" x14ac:dyDescent="0.3">
      <c r="A168" s="51">
        <v>2040</v>
      </c>
      <c r="B168" s="28">
        <f>B139/$C$49</f>
        <v>4.8532812087768613E-2</v>
      </c>
      <c r="C168" s="28">
        <f t="shared" ref="C168:T168" si="48">C139/$C$49</f>
        <v>4.9590138798382595E-2</v>
      </c>
      <c r="D168" s="28">
        <f t="shared" si="48"/>
        <v>4.997201895597124E-2</v>
      </c>
      <c r="E168" s="28">
        <f t="shared" si="48"/>
        <v>5.5290564204608678E-2</v>
      </c>
      <c r="F168" s="28">
        <f t="shared" si="48"/>
        <v>6.8183101251728301E-2</v>
      </c>
      <c r="G168" s="28">
        <f t="shared" si="48"/>
        <v>6.6198957123668481E-2</v>
      </c>
      <c r="H168" s="28">
        <f t="shared" si="48"/>
        <v>6.6721259343646394E-2</v>
      </c>
      <c r="I168" s="28">
        <f t="shared" si="48"/>
        <v>6.8360311880104052E-2</v>
      </c>
      <c r="J168" s="28">
        <f t="shared" si="48"/>
        <v>6.9617166202206607E-2</v>
      </c>
      <c r="K168" s="28">
        <f t="shared" si="48"/>
        <v>6.8597105142728765E-2</v>
      </c>
      <c r="L168" s="28">
        <f t="shared" si="48"/>
        <v>6.179858875032157E-2</v>
      </c>
      <c r="M168" s="28">
        <f t="shared" si="48"/>
        <v>5.4606636137811242E-2</v>
      </c>
      <c r="N168" s="28">
        <f t="shared" si="48"/>
        <v>4.8874352045478728E-2</v>
      </c>
      <c r="O168" s="28">
        <f t="shared" si="48"/>
        <v>4.7924634540848214E-2</v>
      </c>
      <c r="P168" s="28">
        <f t="shared" si="48"/>
        <v>4.7640556838944061E-2</v>
      </c>
      <c r="Q168" s="28">
        <f t="shared" si="48"/>
        <v>4.8584973397467007E-2</v>
      </c>
      <c r="R168" s="28">
        <f t="shared" si="48"/>
        <v>3.7976667037556193E-2</v>
      </c>
      <c r="S168" s="28">
        <f t="shared" si="48"/>
        <v>2.4640281772850537E-2</v>
      </c>
      <c r="T168" s="28">
        <f t="shared" si="48"/>
        <v>1.6889874487908726E-2</v>
      </c>
      <c r="U168" s="8"/>
      <c r="V168" s="14"/>
    </row>
    <row r="169" spans="1:22" x14ac:dyDescent="0.3">
      <c r="A169" s="51">
        <v>2041</v>
      </c>
      <c r="B169" s="28">
        <f>B140/$C$50</f>
        <v>4.8571841293439902E-2</v>
      </c>
      <c r="C169" s="28">
        <f t="shared" ref="C169:T169" si="49">C140/$C$50</f>
        <v>4.9551107844149123E-2</v>
      </c>
      <c r="D169" s="28">
        <f t="shared" si="49"/>
        <v>4.9927272549825298E-2</v>
      </c>
      <c r="E169" s="28">
        <f t="shared" si="49"/>
        <v>5.5418836496172422E-2</v>
      </c>
      <c r="F169" s="28">
        <f t="shared" si="49"/>
        <v>6.8226276634221567E-2</v>
      </c>
      <c r="G169" s="28">
        <f t="shared" si="49"/>
        <v>6.5950766131911823E-2</v>
      </c>
      <c r="H169" s="28">
        <f t="shared" si="49"/>
        <v>6.6467028447318124E-2</v>
      </c>
      <c r="I169" s="28">
        <f t="shared" si="49"/>
        <v>6.7980449929507816E-2</v>
      </c>
      <c r="J169" s="28">
        <f t="shared" si="49"/>
        <v>6.8733199108979195E-2</v>
      </c>
      <c r="K169" s="28">
        <f t="shared" si="49"/>
        <v>6.8502326643506306E-2</v>
      </c>
      <c r="L169" s="28">
        <f t="shared" si="49"/>
        <v>6.2685075107797764E-2</v>
      </c>
      <c r="M169" s="28">
        <f t="shared" si="49"/>
        <v>5.5354716915988818E-2</v>
      </c>
      <c r="N169" s="28">
        <f t="shared" si="49"/>
        <v>4.9048383050581901E-2</v>
      </c>
      <c r="O169" s="28">
        <f t="shared" si="49"/>
        <v>4.7087278869434326E-2</v>
      </c>
      <c r="P169" s="28">
        <f t="shared" si="49"/>
        <v>4.6855461925693592E-2</v>
      </c>
      <c r="Q169" s="28">
        <f t="shared" si="49"/>
        <v>4.7818829758894114E-2</v>
      </c>
      <c r="R169" s="28">
        <f t="shared" si="49"/>
        <v>3.8836526605611744E-2</v>
      </c>
      <c r="S169" s="28">
        <f t="shared" si="49"/>
        <v>2.5420265281907613E-2</v>
      </c>
      <c r="T169" s="28">
        <f t="shared" si="49"/>
        <v>1.7564357405058552E-2</v>
      </c>
      <c r="U169" s="8"/>
      <c r="V169" s="14"/>
    </row>
    <row r="170" spans="1:22" x14ac:dyDescent="0.3">
      <c r="A170" s="51">
        <v>2042</v>
      </c>
      <c r="B170" s="28">
        <f>B141/$C$51</f>
        <v>4.8615106572059689E-2</v>
      </c>
      <c r="C170" s="28">
        <f t="shared" ref="C170:T170" si="50">C141/$C$51</f>
        <v>4.9530694801914826E-2</v>
      </c>
      <c r="D170" s="28">
        <f t="shared" si="50"/>
        <v>4.986620963095343E-2</v>
      </c>
      <c r="E170" s="28">
        <f t="shared" si="50"/>
        <v>5.5644970768289996E-2</v>
      </c>
      <c r="F170" s="28">
        <f t="shared" si="50"/>
        <v>6.8230231221091134E-2</v>
      </c>
      <c r="G170" s="28">
        <f t="shared" si="50"/>
        <v>6.5644704808245927E-2</v>
      </c>
      <c r="H170" s="28">
        <f t="shared" si="50"/>
        <v>6.6139432046481511E-2</v>
      </c>
      <c r="I170" s="28">
        <f t="shared" si="50"/>
        <v>6.7823031848923063E-2</v>
      </c>
      <c r="J170" s="28">
        <f t="shared" si="50"/>
        <v>6.8066551514278831E-2</v>
      </c>
      <c r="K170" s="28">
        <f t="shared" si="50"/>
        <v>6.8120366866947044E-2</v>
      </c>
      <c r="L170" s="28">
        <f t="shared" si="50"/>
        <v>6.3526062941522243E-2</v>
      </c>
      <c r="M170" s="28">
        <f t="shared" si="50"/>
        <v>5.6045521139356208E-2</v>
      </c>
      <c r="N170" s="28">
        <f t="shared" si="50"/>
        <v>4.9399013412905257E-2</v>
      </c>
      <c r="O170" s="28">
        <f t="shared" si="50"/>
        <v>4.6541761025342458E-2</v>
      </c>
      <c r="P170" s="28">
        <f t="shared" si="50"/>
        <v>4.6262399088421946E-2</v>
      </c>
      <c r="Q170" s="28">
        <f t="shared" si="50"/>
        <v>4.657474630424624E-2</v>
      </c>
      <c r="R170" s="28">
        <f t="shared" si="50"/>
        <v>3.9484106082319205E-2</v>
      </c>
      <c r="S170" s="28">
        <f t="shared" si="50"/>
        <v>2.6259294836032517E-2</v>
      </c>
      <c r="T170" s="28">
        <f t="shared" si="50"/>
        <v>1.8225795090668479E-2</v>
      </c>
      <c r="U170" s="8"/>
      <c r="V170" s="14"/>
    </row>
    <row r="171" spans="1:22" x14ac:dyDescent="0.3">
      <c r="A171" s="51">
        <v>2043</v>
      </c>
      <c r="B171" s="28">
        <f>B142/$C$52</f>
        <v>4.8660224993943894E-2</v>
      </c>
      <c r="C171" s="28">
        <f t="shared" ref="C171:T171" si="51">C142/$C$52</f>
        <v>4.9529629654393129E-2</v>
      </c>
      <c r="D171" s="28">
        <f t="shared" si="51"/>
        <v>4.9801601486175878E-2</v>
      </c>
      <c r="E171" s="28">
        <f>E142/$C$52</f>
        <v>5.5763843278803529E-2</v>
      </c>
      <c r="F171" s="28">
        <f t="shared" si="51"/>
        <v>6.8371393788776436E-2</v>
      </c>
      <c r="G171" s="28">
        <f t="shared" si="51"/>
        <v>6.5404390946135899E-2</v>
      </c>
      <c r="H171" s="28">
        <f t="shared" si="51"/>
        <v>6.5639383249353631E-2</v>
      </c>
      <c r="I171" s="28">
        <f t="shared" si="51"/>
        <v>6.7850028724710298E-2</v>
      </c>
      <c r="J171" s="28">
        <f t="shared" si="51"/>
        <v>6.7431167416457896E-2</v>
      </c>
      <c r="K171" s="28">
        <f t="shared" si="51"/>
        <v>6.7628563008436379E-2</v>
      </c>
      <c r="L171" s="28">
        <f t="shared" si="51"/>
        <v>6.4238944329608458E-2</v>
      </c>
      <c r="M171" s="28">
        <f t="shared" si="51"/>
        <v>5.662280726568017E-2</v>
      </c>
      <c r="N171" s="28">
        <f t="shared" si="51"/>
        <v>5.004945176177366E-2</v>
      </c>
      <c r="O171" s="28">
        <f t="shared" si="51"/>
        <v>4.6180693600175689E-2</v>
      </c>
      <c r="P171" s="28">
        <f t="shared" si="51"/>
        <v>4.5596273039557808E-2</v>
      </c>
      <c r="Q171" s="28">
        <f t="shared" si="51"/>
        <v>4.5041477247303556E-2</v>
      </c>
      <c r="R171" s="28">
        <f t="shared" si="51"/>
        <v>4.0200913533221659E-2</v>
      </c>
      <c r="S171" s="28">
        <f t="shared" si="51"/>
        <v>2.7058059917122654E-2</v>
      </c>
      <c r="T171" s="28">
        <f t="shared" si="51"/>
        <v>1.8931152758369384E-2</v>
      </c>
      <c r="U171" s="8"/>
      <c r="V171" s="14"/>
    </row>
    <row r="172" spans="1:22" x14ac:dyDescent="0.3">
      <c r="A172" s="51">
        <v>2044</v>
      </c>
      <c r="B172" s="28">
        <f>B143/$C$53</f>
        <v>4.8704802967155694E-2</v>
      </c>
      <c r="C172" s="28">
        <f t="shared" ref="C172:T172" si="52">C143/$C$53</f>
        <v>4.9545508624121298E-2</v>
      </c>
      <c r="D172" s="28">
        <f t="shared" si="52"/>
        <v>4.974490055766588E-2</v>
      </c>
      <c r="E172" s="28">
        <f t="shared" si="52"/>
        <v>5.5823273250576427E-2</v>
      </c>
      <c r="F172" s="28">
        <f t="shared" si="52"/>
        <v>6.8677864938677946E-2</v>
      </c>
      <c r="G172" s="28">
        <f t="shared" si="52"/>
        <v>6.513240642992385E-2</v>
      </c>
      <c r="H172" s="28">
        <f t="shared" si="52"/>
        <v>6.5190517846571192E-2</v>
      </c>
      <c r="I172" s="28">
        <f t="shared" si="52"/>
        <v>6.7681058061708724E-2</v>
      </c>
      <c r="J172" s="28">
        <f t="shared" si="52"/>
        <v>6.6963450821953138E-2</v>
      </c>
      <c r="K172" s="28">
        <f t="shared" si="52"/>
        <v>6.7049879458281406E-2</v>
      </c>
      <c r="L172" s="28">
        <f t="shared" si="52"/>
        <v>6.4633799270434333E-2</v>
      </c>
      <c r="M172" s="28">
        <f t="shared" si="52"/>
        <v>5.7375423586899434E-2</v>
      </c>
      <c r="N172" s="28">
        <f t="shared" si="52"/>
        <v>5.0746800459757567E-2</v>
      </c>
      <c r="O172" s="28">
        <f t="shared" si="52"/>
        <v>4.6028571056053021E-2</v>
      </c>
      <c r="P172" s="28">
        <f t="shared" si="52"/>
        <v>4.4864763885318112E-2</v>
      </c>
      <c r="Q172" s="28">
        <f t="shared" si="52"/>
        <v>4.3608212727103086E-2</v>
      </c>
      <c r="R172" s="28">
        <f t="shared" si="52"/>
        <v>4.074649284104017E-2</v>
      </c>
      <c r="S172" s="28">
        <f t="shared" si="52"/>
        <v>2.7787799719435433E-2</v>
      </c>
      <c r="T172" s="28">
        <f t="shared" si="52"/>
        <v>1.9694473497323308E-2</v>
      </c>
      <c r="U172" s="8"/>
      <c r="V172" s="14"/>
    </row>
    <row r="173" spans="1:22" x14ac:dyDescent="0.3">
      <c r="A173" s="51">
        <v>2045</v>
      </c>
      <c r="B173" s="28">
        <f>B144/$C$54</f>
        <v>4.8747700633691708E-2</v>
      </c>
      <c r="C173" s="28">
        <f t="shared" ref="C173:T173" si="53">C144/$C$54</f>
        <v>4.9575570862498738E-2</v>
      </c>
      <c r="D173" s="28">
        <f t="shared" si="53"/>
        <v>4.9699703478906107E-2</v>
      </c>
      <c r="E173" s="28">
        <f t="shared" si="53"/>
        <v>5.5839854499020479E-2</v>
      </c>
      <c r="F173" s="28">
        <f t="shared" si="53"/>
        <v>6.8951860201151335E-2</v>
      </c>
      <c r="G173" s="28">
        <f t="shared" si="53"/>
        <v>6.4979717355933914E-2</v>
      </c>
      <c r="H173" s="28">
        <f t="shared" si="53"/>
        <v>6.478234599144711E-2</v>
      </c>
      <c r="I173" s="28">
        <f t="shared" si="53"/>
        <v>6.752632748887788E-2</v>
      </c>
      <c r="J173" s="28">
        <f t="shared" si="53"/>
        <v>6.6403182031932392E-2</v>
      </c>
      <c r="K173" s="28">
        <f t="shared" si="53"/>
        <v>6.6343259419867406E-2</v>
      </c>
      <c r="L173" s="28">
        <f t="shared" si="53"/>
        <v>6.4779723116171528E-2</v>
      </c>
      <c r="M173" s="28">
        <f t="shared" si="53"/>
        <v>5.8292343761498722E-2</v>
      </c>
      <c r="N173" s="28">
        <f t="shared" si="53"/>
        <v>5.1541617641176637E-2</v>
      </c>
      <c r="O173" s="28">
        <f t="shared" si="53"/>
        <v>4.5944704442560567E-2</v>
      </c>
      <c r="P173" s="28">
        <f t="shared" si="53"/>
        <v>4.4205939894492827E-2</v>
      </c>
      <c r="Q173" s="28">
        <f t="shared" si="53"/>
        <v>4.2499608208005711E-2</v>
      </c>
      <c r="R173" s="28">
        <f t="shared" si="53"/>
        <v>4.0835847804837497E-2</v>
      </c>
      <c r="S173" s="28">
        <f t="shared" si="53"/>
        <v>2.8527400295305493E-2</v>
      </c>
      <c r="T173" s="28">
        <f t="shared" si="53"/>
        <v>2.0523292872623947E-2</v>
      </c>
      <c r="U173" s="8"/>
      <c r="V173" s="14"/>
    </row>
    <row r="174" spans="1:22" x14ac:dyDescent="0.3">
      <c r="A174" s="51">
        <v>2046</v>
      </c>
      <c r="B174" s="28">
        <f>B145/$C$55</f>
        <v>4.8787496878726105E-2</v>
      </c>
      <c r="C174" s="28">
        <f t="shared" ref="C174:T174" si="54">C145/$C$55</f>
        <v>4.9614790586627627E-2</v>
      </c>
      <c r="D174" s="28">
        <f t="shared" si="54"/>
        <v>4.9669297346415092E-2</v>
      </c>
      <c r="E174" s="28">
        <f t="shared" si="54"/>
        <v>5.5829710290826284E-2</v>
      </c>
      <c r="F174" s="28">
        <f t="shared" si="54"/>
        <v>6.9138502426025428E-2</v>
      </c>
      <c r="G174" s="28">
        <f t="shared" si="54"/>
        <v>6.4980451008215187E-2</v>
      </c>
      <c r="H174" s="28">
        <f t="shared" si="54"/>
        <v>6.447055550831525E-2</v>
      </c>
      <c r="I174" s="28">
        <f t="shared" si="54"/>
        <v>6.7261291617359942E-2</v>
      </c>
      <c r="J174" s="28">
        <f t="shared" si="54"/>
        <v>6.6058146072720508E-2</v>
      </c>
      <c r="K174" s="28">
        <f t="shared" si="54"/>
        <v>6.5544953188635457E-2</v>
      </c>
      <c r="L174" s="28">
        <f t="shared" si="54"/>
        <v>6.4728450919885258E-2</v>
      </c>
      <c r="M174" s="28">
        <f t="shared" si="54"/>
        <v>5.915777014094719E-2</v>
      </c>
      <c r="N174" s="28">
        <f t="shared" si="54"/>
        <v>5.2275080178894082E-2</v>
      </c>
      <c r="O174" s="28">
        <f t="shared" si="54"/>
        <v>4.6150988420885712E-2</v>
      </c>
      <c r="P174" s="28">
        <f t="shared" si="54"/>
        <v>4.351008345079848E-2</v>
      </c>
      <c r="Q174" s="28">
        <f t="shared" si="54"/>
        <v>4.190415743190927E-2</v>
      </c>
      <c r="R174" s="28">
        <f t="shared" si="54"/>
        <v>4.0304276617359448E-2</v>
      </c>
      <c r="S174" s="28">
        <f t="shared" si="54"/>
        <v>2.9298357612905682E-2</v>
      </c>
      <c r="T174" s="28">
        <f t="shared" si="54"/>
        <v>2.131564030254799E-2</v>
      </c>
      <c r="U174" s="8"/>
      <c r="V174" s="14"/>
    </row>
    <row r="175" spans="1:22" x14ac:dyDescent="0.3">
      <c r="A175" s="31"/>
      <c r="B175" s="32"/>
      <c r="C175" s="32"/>
      <c r="D175" s="32"/>
      <c r="E175" s="32"/>
      <c r="F175" s="32"/>
      <c r="G175" s="32"/>
      <c r="H175" s="32"/>
      <c r="I175" s="32"/>
      <c r="J175" s="32"/>
      <c r="K175" s="32"/>
      <c r="L175" s="32"/>
      <c r="M175" s="32"/>
      <c r="N175" s="32"/>
      <c r="O175" s="32"/>
      <c r="P175" s="32"/>
      <c r="Q175" s="32"/>
      <c r="R175" s="32"/>
      <c r="S175" s="32"/>
      <c r="T175" s="32"/>
      <c r="U175" s="8"/>
      <c r="V175" s="14"/>
    </row>
    <row r="176" spans="1:22" x14ac:dyDescent="0.3">
      <c r="A176" s="34" t="s">
        <v>34</v>
      </c>
      <c r="B176" s="10"/>
      <c r="C176" s="10"/>
      <c r="D176" s="10"/>
      <c r="E176" s="10"/>
      <c r="F176" s="10"/>
      <c r="G176" s="10"/>
      <c r="H176" s="10"/>
      <c r="I176" s="10"/>
      <c r="J176" s="10"/>
      <c r="K176" s="10"/>
      <c r="L176" s="6"/>
      <c r="M176" s="6"/>
      <c r="N176" s="6"/>
      <c r="O176" s="11"/>
      <c r="P176" s="11"/>
      <c r="Q176" s="6"/>
      <c r="R176" s="6"/>
      <c r="S176" s="6"/>
      <c r="T176" s="6"/>
      <c r="U176" s="6"/>
    </row>
    <row r="177" spans="1:28" x14ac:dyDescent="0.3">
      <c r="A177" t="s">
        <v>35</v>
      </c>
      <c r="B177" s="10"/>
      <c r="C177" s="10"/>
      <c r="D177" s="10"/>
      <c r="E177" s="10"/>
      <c r="F177" s="10"/>
      <c r="G177" s="10"/>
      <c r="H177" s="10"/>
      <c r="I177" s="10"/>
      <c r="J177" s="10"/>
      <c r="K177" s="10"/>
      <c r="L177" s="6"/>
      <c r="M177" s="6"/>
      <c r="N177" s="6"/>
      <c r="O177" s="11"/>
      <c r="P177" s="11"/>
      <c r="Q177" s="6"/>
      <c r="R177" s="6"/>
      <c r="S177" s="6"/>
      <c r="T177" s="6"/>
      <c r="U177" s="6"/>
    </row>
    <row r="178" spans="1:28" x14ac:dyDescent="0.3">
      <c r="B178" s="10"/>
      <c r="C178" s="10"/>
      <c r="D178" s="10"/>
      <c r="E178" s="10"/>
      <c r="F178" s="10"/>
      <c r="G178" s="10"/>
      <c r="H178" s="10"/>
      <c r="I178" s="10"/>
      <c r="J178" s="10"/>
      <c r="K178" s="10"/>
      <c r="L178" s="6"/>
      <c r="M178" s="6"/>
      <c r="N178" s="6"/>
      <c r="O178" s="11"/>
      <c r="P178" s="11"/>
      <c r="Q178" s="6"/>
      <c r="R178" s="6"/>
      <c r="S178" s="6"/>
      <c r="T178" s="6"/>
      <c r="U178" s="6"/>
    </row>
    <row r="179" spans="1:28" ht="15.6" customHeight="1" x14ac:dyDescent="0.3">
      <c r="A179" s="38" t="s">
        <v>10</v>
      </c>
      <c r="B179" s="38"/>
      <c r="C179" s="38"/>
      <c r="D179" s="38"/>
      <c r="E179" s="38"/>
      <c r="F179" s="38"/>
      <c r="G179" s="8"/>
      <c r="H179" s="8"/>
      <c r="I179" s="8"/>
      <c r="J179" s="8"/>
      <c r="K179" s="8"/>
      <c r="L179" s="8"/>
      <c r="M179"/>
      <c r="N179"/>
      <c r="O179"/>
      <c r="P179"/>
      <c r="Q179"/>
      <c r="R179"/>
      <c r="S179"/>
      <c r="T179"/>
      <c r="U179"/>
      <c r="V179"/>
      <c r="W179"/>
      <c r="X179"/>
      <c r="Y179"/>
      <c r="Z179"/>
      <c r="AA179"/>
      <c r="AB179"/>
    </row>
    <row r="180" spans="1:28" ht="15.6" customHeight="1" x14ac:dyDescent="0.3">
      <c r="A180" s="48" t="s">
        <v>42</v>
      </c>
      <c r="B180" s="48"/>
      <c r="C180" s="48"/>
      <c r="D180" s="48"/>
      <c r="E180" s="48"/>
      <c r="F180" s="48"/>
      <c r="G180" s="48"/>
      <c r="H180" s="48"/>
      <c r="I180" s="48"/>
      <c r="J180" s="48"/>
      <c r="K180" s="48"/>
      <c r="L180" s="8"/>
      <c r="M180"/>
      <c r="N180"/>
      <c r="O180"/>
      <c r="P180"/>
      <c r="Q180"/>
      <c r="R180"/>
      <c r="S180"/>
      <c r="T180"/>
      <c r="U180"/>
      <c r="V180"/>
      <c r="W180"/>
      <c r="X180"/>
      <c r="Y180"/>
      <c r="Z180"/>
      <c r="AA180"/>
      <c r="AB180"/>
    </row>
    <row r="181" spans="1:28" x14ac:dyDescent="0.3">
      <c r="A181" s="4"/>
      <c r="B181" s="4"/>
      <c r="C181" s="4"/>
      <c r="D181" s="4"/>
      <c r="E181" s="4"/>
      <c r="F181" s="4"/>
      <c r="G181" s="4"/>
      <c r="H181" s="4"/>
      <c r="I181" s="4"/>
      <c r="J181" s="4"/>
      <c r="K181" s="4"/>
      <c r="L181"/>
      <c r="M181"/>
      <c r="N181"/>
      <c r="P181"/>
      <c r="Q181"/>
      <c r="R181"/>
      <c r="S181"/>
      <c r="T181"/>
      <c r="U181"/>
      <c r="V181"/>
      <c r="W181"/>
      <c r="X181"/>
      <c r="Y181"/>
      <c r="Z181"/>
      <c r="AA181"/>
      <c r="AB181"/>
    </row>
    <row r="182" spans="1:28" x14ac:dyDescent="0.3">
      <c r="A182" t="s">
        <v>49</v>
      </c>
      <c r="B182"/>
      <c r="C182"/>
      <c r="D182"/>
      <c r="E182"/>
      <c r="F182"/>
      <c r="G182"/>
      <c r="H182"/>
      <c r="I182"/>
      <c r="J182"/>
      <c r="K182"/>
      <c r="L182"/>
      <c r="M182"/>
      <c r="N182"/>
      <c r="P182"/>
      <c r="Q182"/>
      <c r="R182"/>
      <c r="S182"/>
      <c r="T182"/>
      <c r="U182"/>
      <c r="V182"/>
      <c r="W182"/>
      <c r="X182"/>
      <c r="Y182"/>
      <c r="Z182"/>
      <c r="AA182"/>
      <c r="AB182"/>
    </row>
  </sheetData>
  <mergeCells count="9">
    <mergeCell ref="A179:F179"/>
    <mergeCell ref="A180:K180"/>
    <mergeCell ref="A28:A29"/>
    <mergeCell ref="B28:C28"/>
    <mergeCell ref="D28:E28"/>
    <mergeCell ref="F28:G28"/>
    <mergeCell ref="A1:A9"/>
    <mergeCell ref="A15:K20"/>
    <mergeCell ref="A22:K25"/>
  </mergeCells>
  <pageMargins left="0.75" right="0.75" top="1" bottom="1" header="0.5" footer="0.5"/>
  <pageSetup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9DDF91DCC41249B0842E0C251B3F71" ma:contentTypeVersion="2" ma:contentTypeDescription="Create a new document." ma:contentTypeScope="" ma:versionID="f0940811c31f589870c06b7ee3786e00">
  <xsd:schema xmlns:xsd="http://www.w3.org/2001/XMLSchema" xmlns:xs="http://www.w3.org/2001/XMLSchema" xmlns:p="http://schemas.microsoft.com/office/2006/metadata/properties" xmlns:ns2="491b97cb-6d7e-48cf-8f50-063200bfc2f1" targetNamespace="http://schemas.microsoft.com/office/2006/metadata/properties" ma:root="true" ma:fieldsID="e46f1cdb46deb092f341a4fd1bae9790" ns2:_="">
    <xsd:import namespace="491b97cb-6d7e-48cf-8f50-063200bfc2f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b97cb-6d7e-48cf-8f50-063200bfc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11684-86A2-4A41-9A99-4839B45A492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BA219C-4854-4920-80F1-1BE9E285BF87}">
  <ds:schemaRefs>
    <ds:schemaRef ds:uri="http://schemas.microsoft.com/sharepoint/v3/contenttype/forms"/>
  </ds:schemaRefs>
</ds:datastoreItem>
</file>

<file path=customXml/itemProps3.xml><?xml version="1.0" encoding="utf-8"?>
<ds:datastoreItem xmlns:ds="http://schemas.openxmlformats.org/officeDocument/2006/customXml" ds:itemID="{C41F86D3-FADD-428A-BB3E-E413C26F5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b97cb-6d7e-48cf-8f50-063200bfc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PopulationGrowth.Overview</vt:lpstr>
      <vt:lpstr>PopulationProjections.Overview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Haanstra</dc:creator>
  <cp:keywords/>
  <dc:description/>
  <cp:lastModifiedBy>Claire Bowley</cp:lastModifiedBy>
  <cp:revision/>
  <dcterms:created xsi:type="dcterms:W3CDTF">2016-11-18T19:16:51Z</dcterms:created>
  <dcterms:modified xsi:type="dcterms:W3CDTF">2023-05-31T14:31:12Z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0x0101000D9DDF91DCC41249B0842E0C251B3F71</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Order">
    <vt:r8>26500</vt:r8>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ies>
</file>