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02"/>
  <workbookPr defaultThemeVersion="166925"/>
  <mc:AlternateContent xmlns:mc="http://schemas.openxmlformats.org/markup-compatibility/2006">
    <mc:Choice Requires="x15">
      <x15ac:absPath xmlns:x15ac="http://schemas.microsoft.com/office/spreadsheetml/2010/11/ac" url="https://guelphchc-my.sharepoint.com/personal/cbowley_guelphchc_ca/Documents/Data Portal/Demographics/Excel Files/"/>
    </mc:Choice>
  </mc:AlternateContent>
  <xr:revisionPtr revIDLastSave="1477" documentId="13_ncr:1_{EF4732AE-C7F5-469F-9C91-E936EF61F980}" xr6:coauthVersionLast="47" xr6:coauthVersionMax="47" xr10:uidLastSave="{E00F4436-A2D5-45B3-A5F7-F84E24A402B1}"/>
  <bookViews>
    <workbookView xWindow="-108" yWindow="-108" windowWidth="23256" windowHeight="12576" xr2:uid="{00000000-000D-0000-FFFF-FFFF00000000}"/>
  </bookViews>
  <sheets>
    <sheet name="Overview.IndigenousIdentity" sheetId="1" r:id="rId1"/>
  </sheet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0" i="1" l="1"/>
  <c r="G59" i="1"/>
  <c r="F61" i="1"/>
  <c r="E61" i="1"/>
  <c r="D60" i="1"/>
  <c r="D59" i="1"/>
  <c r="C61" i="1"/>
  <c r="B61" i="1"/>
  <c r="E52" i="1"/>
  <c r="E51" i="1"/>
  <c r="E50" i="1"/>
  <c r="E49" i="1"/>
  <c r="E48" i="1"/>
  <c r="E47" i="1"/>
  <c r="E46" i="1"/>
  <c r="E44" i="1"/>
  <c r="C52" i="1"/>
  <c r="C51" i="1"/>
  <c r="C50" i="1"/>
  <c r="C49" i="1"/>
  <c r="C48" i="1"/>
  <c r="C47" i="1"/>
  <c r="C46" i="1"/>
  <c r="C45" i="1"/>
  <c r="C44" i="1"/>
  <c r="E37" i="1"/>
  <c r="E36" i="1"/>
  <c r="E35" i="1"/>
  <c r="E34" i="1"/>
  <c r="E33" i="1"/>
  <c r="E32" i="1"/>
  <c r="E31" i="1"/>
  <c r="E30" i="1"/>
  <c r="E29" i="1"/>
  <c r="C30" i="1"/>
  <c r="C29" i="1"/>
  <c r="C37" i="1"/>
  <c r="C36" i="1"/>
  <c r="C35" i="1"/>
  <c r="C34" i="1"/>
  <c r="C33" i="1"/>
  <c r="C32" i="1"/>
  <c r="C31" i="1"/>
  <c r="G61" i="1"/>
  <c r="D61" i="1"/>
  <c r="E45" i="1"/>
</calcChain>
</file>

<file path=xl/sharedStrings.xml><?xml version="1.0" encoding="utf-8"?>
<sst xmlns="http://schemas.openxmlformats.org/spreadsheetml/2006/main" count="59" uniqueCount="35">
  <si>
    <t>Local Demographic Highlights</t>
  </si>
  <si>
    <t>Characteristic: Indigenous Identity</t>
  </si>
  <si>
    <r>
      <t xml:space="preserve">Measure: </t>
    </r>
    <r>
      <rPr>
        <sz val="12"/>
        <color rgb="FF000000"/>
        <rFont val="Calibri"/>
      </rPr>
      <t>Proportion of population who identify as Indigenous</t>
    </r>
  </si>
  <si>
    <r>
      <rPr>
        <b/>
        <sz val="12"/>
        <color rgb="FF000000"/>
        <rFont val="Calibri"/>
      </rPr>
      <t xml:space="preserve">Source: </t>
    </r>
    <r>
      <rPr>
        <sz val="12"/>
        <color rgb="FF000000"/>
        <rFont val="Calibri"/>
      </rPr>
      <t>Census of the population</t>
    </r>
  </si>
  <si>
    <r>
      <rPr>
        <b/>
        <sz val="12"/>
        <color rgb="FF000000"/>
        <rFont val="Calibri"/>
      </rPr>
      <t xml:space="preserve">About the Measure:
</t>
    </r>
    <r>
      <rPr>
        <sz val="12"/>
        <color rgb="FF000000"/>
        <rFont val="Calibri"/>
      </rPr>
      <t>The census of the population is mandatory and conducted once every five years. The census gathers information from all Canadian citizens, landed immigrants and non-permanent residents (people who have a work or student permit or refugee status). The census captures information from the entire population about demographic, social, and economic characteristics.</t>
    </r>
    <r>
      <rPr>
        <vertAlign val="superscript"/>
        <sz val="12"/>
        <color rgb="FF000000"/>
        <rFont val="Calibri"/>
      </rPr>
      <t>1</t>
    </r>
    <r>
      <rPr>
        <sz val="12"/>
        <color rgb="FF000000"/>
        <rFont val="Calibri"/>
      </rPr>
      <t xml:space="preserve"> This measure presents proportion of the population in Guelph and Wellington County who identify as Indigenous. This includes people who identify as First Nations, Métis, and/or Inuk (Inuit); and/or people who report being Registered or Treaty Indians (registered under the</t>
    </r>
    <r>
      <rPr>
        <i/>
        <sz val="12"/>
        <color rgb="FF000000"/>
        <rFont val="Calibri"/>
      </rPr>
      <t xml:space="preserve"> Indian Act</t>
    </r>
    <r>
      <rPr>
        <sz val="12"/>
        <color rgb="FF000000"/>
        <rFont val="Calibri"/>
      </rPr>
      <t xml:space="preserve"> of Canada); and/or people who have membership in a First Nation or Indian band.</t>
    </r>
    <r>
      <rPr>
        <vertAlign val="superscript"/>
        <sz val="12"/>
        <color rgb="FF000000"/>
        <rFont val="Calibri"/>
      </rPr>
      <t xml:space="preserve">2
</t>
    </r>
    <r>
      <rPr>
        <sz val="12"/>
        <color rgb="FF000000"/>
        <rFont val="Calibri"/>
      </rPr>
      <t xml:space="preserve">
</t>
    </r>
    <r>
      <rPr>
        <vertAlign val="superscript"/>
        <sz val="10"/>
        <color rgb="FF000000"/>
        <rFont val="Calibri"/>
      </rPr>
      <t>1</t>
    </r>
    <r>
      <rPr>
        <sz val="10"/>
        <color rgb="FF000000"/>
        <rFont val="Calibri"/>
      </rPr>
      <t xml:space="preserve">Source: Statistics Canada. (2021). Census of Population. http://www23.statcan.gc.ca/imdb/p2SV.pl?Function=getSurvey&amp;SDDS=3901
</t>
    </r>
    <r>
      <rPr>
        <vertAlign val="superscript"/>
        <sz val="10"/>
        <color rgb="FF000000"/>
        <rFont val="Calibri"/>
      </rPr>
      <t>2</t>
    </r>
    <r>
      <rPr>
        <sz val="10"/>
        <color rgb="FF000000"/>
        <rFont val="Calibri"/>
      </rPr>
      <t>Source: Statistics Canada. (2022). Indigenous identity. https://www12.statcan.gc.ca/census-recensement/2021/ref/dict/az/definition-eng.cfm?ID=pop001</t>
    </r>
  </si>
  <si>
    <r>
      <rPr>
        <b/>
        <sz val="12"/>
        <color rgb="FF000000"/>
        <rFont val="Calibri"/>
      </rPr>
      <t xml:space="preserve">Key Findings:
</t>
    </r>
    <r>
      <rPr>
        <sz val="12"/>
        <color rgb="FF000000"/>
        <rFont val="Calibri"/>
      </rPr>
      <t xml:space="preserve">In 2021, 1.6% of the population in Guelph and Wellington County identified as Indigenous. This is similar to the proportion of the population who identified as Indigenous in 2016 (the previous census year). The majority of Indigenous people in Wellington County identified as First Nations, (55% of the Indigenous population) followed by Métis (38% of the Indigenous population). While First Nations, Métis, and Inuk (Inuit) are representative of the Indigenous population as a whole, there is tremendous diversity between these groups - and within each group.
</t>
    </r>
    <r>
      <rPr>
        <b/>
        <sz val="12"/>
        <color rgb="FF000000"/>
        <rFont val="Calibri"/>
      </rPr>
      <t xml:space="preserve">
</t>
    </r>
    <r>
      <rPr>
        <sz val="12"/>
        <color rgb="FF000000"/>
        <rFont val="Calibri"/>
      </rPr>
      <t>Between 2016 and 2021, the Indigenous population in Guelph grew by 16.5%. This is nearly two times faster than the pace of the non-Indigenous population over the same period (8.9%). The faster growth of the Indigenous population is generally attributed to higher birth rates among Indigenous people, Indigenous people moving to urban areas, as well as changes in the way people respond to the census questions.</t>
    </r>
    <r>
      <rPr>
        <vertAlign val="superscript"/>
        <sz val="12"/>
        <color rgb="FF000000"/>
        <rFont val="Calibri"/>
      </rPr>
      <t>1,2</t>
    </r>
    <r>
      <rPr>
        <sz val="12"/>
        <color rgb="FF000000"/>
        <rFont val="Calibri"/>
      </rPr>
      <t xml:space="preserve"> People have become more likely to identify as Indigenous over time, which may be due to social factors or external factors, such as changes in legislation.</t>
    </r>
    <r>
      <rPr>
        <vertAlign val="superscript"/>
        <sz val="12"/>
        <color rgb="FF000000"/>
        <rFont val="Calibri"/>
      </rPr>
      <t>1</t>
    </r>
    <r>
      <rPr>
        <sz val="12"/>
        <color rgb="FF000000"/>
        <rFont val="Calibri"/>
      </rPr>
      <t xml:space="preserve"> In Wellington County (not including Guelph) population growth was similar among Indigenous and non-Indigenous people.
</t>
    </r>
    <r>
      <rPr>
        <vertAlign val="superscript"/>
        <sz val="10"/>
        <color rgb="FF000000"/>
        <rFont val="Calibri"/>
      </rPr>
      <t>1</t>
    </r>
    <r>
      <rPr>
        <sz val="10"/>
        <color rgb="FF000000"/>
        <rFont val="Calibri"/>
      </rPr>
      <t xml:space="preserve">Source: Statistics Canada. (2022). Indigenous population continues to grow and is much younger than the non-Indigenous population, although the pace of growth has slowed. https://www150.statcan.gc.ca/n1/daily-quotidien/220921/dq220921a-eng.htm
</t>
    </r>
    <r>
      <rPr>
        <vertAlign val="superscript"/>
        <sz val="10"/>
        <color rgb="FF000000"/>
        <rFont val="Calibri"/>
      </rPr>
      <t>2</t>
    </r>
    <r>
      <rPr>
        <sz val="10"/>
        <color rgb="FF000000"/>
        <rFont val="Calibri"/>
      </rPr>
      <t>Source: National Association of Friendship Centres. (2021). Urbanization and Indigenous Peoples in Canada. https://nafc.ca/downloads/un-questionnaire-from-the-special-rapporteur-on-the-rights-of-indigenous-peoples-2021.pdf</t>
    </r>
  </si>
  <si>
    <r>
      <t xml:space="preserve">Table 1: </t>
    </r>
    <r>
      <rPr>
        <sz val="12"/>
        <rFont val="Calibri"/>
        <family val="2"/>
        <scheme val="minor"/>
      </rPr>
      <t>Percent of population who identify as Indigenous, 2021</t>
    </r>
  </si>
  <si>
    <t>Indigenous Identity</t>
  </si>
  <si>
    <t>Guelph</t>
  </si>
  <si>
    <r>
      <t>Wellington County</t>
    </r>
    <r>
      <rPr>
        <b/>
        <vertAlign val="superscript"/>
        <sz val="12"/>
        <rFont val="Calibri"/>
        <family val="2"/>
        <scheme val="minor"/>
      </rPr>
      <t>1</t>
    </r>
  </si>
  <si>
    <t>Number of People</t>
  </si>
  <si>
    <t>Percent of Population</t>
  </si>
  <si>
    <t>Indigenous</t>
  </si>
  <si>
    <t>Single Indigenous response</t>
  </si>
  <si>
    <t>First Nations</t>
  </si>
  <si>
    <t>Métis</t>
  </si>
  <si>
    <t>Inuk (Inuit)</t>
  </si>
  <si>
    <t>Multiple Indigenous responses</t>
  </si>
  <si>
    <t>Indigenous responses not included elsewhere</t>
  </si>
  <si>
    <t>Non-Indigenous</t>
  </si>
  <si>
    <t>Total population</t>
  </si>
  <si>
    <r>
      <t>1</t>
    </r>
    <r>
      <rPr>
        <sz val="12"/>
        <rFont val="Calibri"/>
        <family val="2"/>
        <scheme val="minor"/>
      </rPr>
      <t>Wellington County does not include the City of Guelph.</t>
    </r>
  </si>
  <si>
    <t>Source: Statistics Canada. 2022. (table). Census Profile. 2021 Census of Population. Statistics Canada Catalogue no. 98-316-X2021001. Ottawa. Released October 26, 2022.
https://www12.statcan.gc.ca/census-recensement/2021/dp-pd/prof/index.cfm?Lang=E (accessed December 22, 2022).</t>
  </si>
  <si>
    <r>
      <t xml:space="preserve">Table 2: </t>
    </r>
    <r>
      <rPr>
        <sz val="12"/>
        <rFont val="Calibri"/>
        <family val="2"/>
        <scheme val="minor"/>
      </rPr>
      <t>Percent of popultation who identify as Indigenous, 2016</t>
    </r>
  </si>
  <si>
    <r>
      <t>M</t>
    </r>
    <r>
      <rPr>
        <b/>
        <sz val="12"/>
        <rFont val="Calibri"/>
        <family val="2"/>
      </rPr>
      <t>étis</t>
    </r>
  </si>
  <si>
    <t>Source: Statistics Canada. 2017. Guelph, CY [Census subdivision], Ontario and Wellington, CTY [Census division], Ontario (table). Census Profile. 2016 Census. Statistics Canada Catalogue no. 98-316-X2016001. Ottawa. Released November 29, 2017. https://www12.statcan.gc.ca/census-recensement/2016/dp-pd/prof/index.cfm?Lang=E (accessed November 2, 2022).</t>
  </si>
  <si>
    <r>
      <t xml:space="preserve">Table 3: </t>
    </r>
    <r>
      <rPr>
        <sz val="12"/>
        <rFont val="Calibri"/>
        <family val="2"/>
        <scheme val="minor"/>
      </rPr>
      <t>Population change of Indigenous and non-Indigenous people, 2016 to 2021</t>
    </r>
  </si>
  <si>
    <t>Geography</t>
  </si>
  <si>
    <t>% Change Since 2016</t>
  </si>
  <si>
    <t>Wellington County (not including Guelph)</t>
  </si>
  <si>
    <t>Wellington County (including Guelph)</t>
  </si>
  <si>
    <t>Notes:</t>
  </si>
  <si>
    <t>1. In the 2021 census, the term "Aboriginal identity" was replaced by "Indigenous identity".</t>
  </si>
  <si>
    <t>2. If you have any questions or concerns about these data, please contact: shaanstra@guelphchc.ca</t>
  </si>
  <si>
    <r>
      <t xml:space="preserve">Updated: </t>
    </r>
    <r>
      <rPr>
        <sz val="12"/>
        <color rgb="FF000000"/>
        <rFont val="Calibri"/>
      </rPr>
      <t>December 22,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</si>
</sst>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font>
      <sz val="11"/>
      <color theme="1"/>
      <name val="Calibri"/>
      <family val="2"/>
      <scheme val="minor"/>
    </font>
    <font>
      <sz val="12"/>
      <color theme="1"/>
      <name val="Calibri"/>
      <family val="2"/>
      <scheme val="minor"/>
    </font>
    <font>
      <b/>
      <sz val="12"/>
      <color theme="1"/>
      <name val="Calibri"/>
      <family val="2"/>
      <scheme val="minor"/>
    </font>
    <font>
      <b/>
      <sz val="12"/>
      <name val="Calibri"/>
      <family val="2"/>
      <scheme val="minor"/>
    </font>
    <font>
      <b/>
      <sz val="12"/>
      <color rgb="FF7030A0"/>
      <name val="Calibri"/>
      <family val="2"/>
      <scheme val="minor"/>
    </font>
    <font>
      <sz val="12"/>
      <color rgb="FF7030A0"/>
      <name val="Calibri"/>
      <family val="2"/>
      <scheme val="minor"/>
    </font>
    <font>
      <sz val="12"/>
      <color rgb="FF000000"/>
      <name val="Calibri"/>
      <family val="2"/>
      <scheme val="minor"/>
    </font>
    <font>
      <sz val="12"/>
      <name val="Calibri"/>
      <family val="2"/>
      <scheme val="minor"/>
    </font>
    <font>
      <b/>
      <sz val="12"/>
      <color rgb="FF000000"/>
      <name val="Calibri"/>
      <family val="2"/>
    </font>
    <font>
      <vertAlign val="superscript"/>
      <sz val="12"/>
      <name val="Calibri"/>
      <family val="2"/>
      <scheme val="minor"/>
    </font>
    <font>
      <sz val="11"/>
      <color theme="1"/>
      <name val="Calibri"/>
      <family val="2"/>
      <scheme val="minor"/>
    </font>
    <font>
      <b/>
      <sz val="12"/>
      <name val="Calibri"/>
      <family val="2"/>
    </font>
    <font>
      <b/>
      <vertAlign val="superscript"/>
      <sz val="12"/>
      <name val="Calibri"/>
      <family val="2"/>
      <scheme val="minor"/>
    </font>
    <font>
      <b/>
      <sz val="12"/>
      <color rgb="FF000000"/>
      <name val="Calibri"/>
    </font>
    <font>
      <sz val="12"/>
      <color rgb="FF000000"/>
      <name val="Calibri"/>
    </font>
    <font>
      <b/>
      <sz val="20"/>
      <color rgb="FF666666"/>
      <name val="Calibri"/>
    </font>
    <font>
      <b/>
      <sz val="20"/>
      <color rgb="FF76933C"/>
      <name val="Calibri"/>
    </font>
    <font>
      <vertAlign val="superscript"/>
      <sz val="12"/>
      <color rgb="FF000000"/>
      <name val="Calibri"/>
    </font>
    <font>
      <vertAlign val="superscript"/>
      <sz val="10"/>
      <color rgb="FF000000"/>
      <name val="Calibri"/>
    </font>
    <font>
      <sz val="10"/>
      <color rgb="FF000000"/>
      <name val="Calibri"/>
    </font>
    <font>
      <i/>
      <sz val="12"/>
      <color rgb="FF000000"/>
      <name val="Calibri"/>
    </font>
  </fonts>
  <fills count="3">
    <fill>
      <patternFill patternType="none"/>
    </fill>
    <fill>
      <patternFill patternType="gray125"/>
    </fill>
    <fill>
      <patternFill patternType="solid">
        <fgColor theme="0" tint="-0.249977111117893"/>
        <bgColor indexed="64"/>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rgb="FF000000"/>
      </top>
      <bottom style="thin">
        <color auto="1"/>
      </bottom>
      <diagonal/>
    </border>
    <border>
      <left style="thin">
        <color rgb="FF000000"/>
      </left>
      <right style="thin">
        <color auto="1"/>
      </right>
      <top style="thin">
        <color rgb="FF000000"/>
      </top>
      <bottom/>
      <diagonal/>
    </border>
    <border>
      <left style="thin">
        <color rgb="FF000000"/>
      </left>
      <right style="thin">
        <color auto="1"/>
      </right>
      <top/>
      <bottom style="thin">
        <color rgb="FF000000"/>
      </bottom>
      <diagonal/>
    </border>
    <border>
      <left style="thin">
        <color auto="1"/>
      </left>
      <right/>
      <top style="thin">
        <color rgb="FF000000"/>
      </top>
      <bottom style="thin">
        <color rgb="FF000000"/>
      </bottom>
      <diagonal/>
    </border>
    <border>
      <left/>
      <right style="thin">
        <color auto="1"/>
      </right>
      <top style="thin">
        <color rgb="FF000000"/>
      </top>
      <bottom style="thin">
        <color rgb="FF000000"/>
      </bottom>
      <diagonal/>
    </border>
    <border>
      <left/>
      <right/>
      <top style="thin">
        <color rgb="FF000000"/>
      </top>
      <bottom style="thin">
        <color rgb="FF000000"/>
      </bottom>
      <diagonal/>
    </border>
  </borders>
  <cellStyleXfs count="2">
    <xf numFmtId="0" fontId="0" fillId="0" borderId="0"/>
    <xf numFmtId="9" fontId="10" fillId="0" borderId="0" applyFont="0" applyFill="0" applyBorder="0" applyAlignment="0" applyProtection="0"/>
  </cellStyleXfs>
  <cellXfs count="44">
    <xf numFmtId="0" fontId="0" fillId="0" borderId="0" xfId="0"/>
    <xf numFmtId="0" fontId="1" fillId="0" borderId="0" xfId="0" applyFont="1"/>
    <xf numFmtId="0" fontId="2" fillId="0" borderId="0" xfId="0" applyFont="1"/>
    <xf numFmtId="0" fontId="1" fillId="0" borderId="0" xfId="0" applyFont="1" applyAlignment="1">
      <alignment horizontal="left" vertical="top"/>
    </xf>
    <xf numFmtId="0" fontId="1" fillId="0" borderId="0" xfId="0" applyFont="1" applyAlignment="1">
      <alignment vertical="top"/>
    </xf>
    <xf numFmtId="0" fontId="3" fillId="2" borderId="2" xfId="0" applyFont="1" applyFill="1" applyBorder="1" applyAlignment="1">
      <alignment horizontal="center" wrapText="1"/>
    </xf>
    <xf numFmtId="0" fontId="4" fillId="0" borderId="0" xfId="0" applyFont="1" applyAlignment="1">
      <alignment horizontal="center"/>
    </xf>
    <xf numFmtId="10" fontId="4" fillId="0" borderId="0" xfId="0" applyNumberFormat="1" applyFont="1" applyAlignment="1">
      <alignment horizontal="center"/>
    </xf>
    <xf numFmtId="164" fontId="5" fillId="0" borderId="0" xfId="0" applyNumberFormat="1" applyFont="1"/>
    <xf numFmtId="164" fontId="6" fillId="0" borderId="0" xfId="0" applyNumberFormat="1" applyFont="1"/>
    <xf numFmtId="0" fontId="3" fillId="0" borderId="1" xfId="0" applyFont="1" applyBorder="1" applyAlignment="1">
      <alignment wrapText="1"/>
    </xf>
    <xf numFmtId="0" fontId="3" fillId="0" borderId="0" xfId="0" applyFont="1"/>
    <xf numFmtId="0" fontId="3" fillId="0" borderId="0" xfId="0" applyFont="1" applyAlignment="1">
      <alignment wrapText="1"/>
    </xf>
    <xf numFmtId="0" fontId="2" fillId="0" borderId="0" xfId="0" applyFont="1" applyAlignment="1">
      <alignment vertical="top"/>
    </xf>
    <xf numFmtId="0" fontId="7" fillId="0" borderId="0" xfId="0" applyFont="1"/>
    <xf numFmtId="3" fontId="7" fillId="0" borderId="1" xfId="0" applyNumberFormat="1" applyFont="1" applyBorder="1" applyAlignment="1">
      <alignment horizontal="center" wrapText="1"/>
    </xf>
    <xf numFmtId="0" fontId="8" fillId="0" borderId="0" xfId="0" applyFont="1"/>
    <xf numFmtId="0" fontId="1" fillId="0" borderId="0" xfId="0" applyFont="1" applyAlignment="1">
      <alignment horizontal="left" indent="1"/>
    </xf>
    <xf numFmtId="0" fontId="3" fillId="0" borderId="1" xfId="0" applyFont="1" applyBorder="1" applyAlignment="1">
      <alignment horizontal="left" vertical="top" wrapText="1" indent="1"/>
    </xf>
    <xf numFmtId="0" fontId="3" fillId="0" borderId="1" xfId="0" applyFont="1" applyBorder="1" applyAlignment="1">
      <alignment horizontal="left" wrapText="1" indent="1"/>
    </xf>
    <xf numFmtId="0" fontId="3" fillId="0" borderId="1" xfId="0" applyFont="1" applyBorder="1" applyAlignment="1">
      <alignment horizontal="left" vertical="top" wrapText="1" indent="2"/>
    </xf>
    <xf numFmtId="0" fontId="3" fillId="0" borderId="1" xfId="0" applyFont="1" applyBorder="1" applyAlignment="1">
      <alignment horizontal="left" wrapText="1" indent="2"/>
    </xf>
    <xf numFmtId="0" fontId="3" fillId="0" borderId="1" xfId="0" applyFont="1" applyBorder="1" applyAlignment="1">
      <alignment horizontal="left" vertical="top" wrapText="1"/>
    </xf>
    <xf numFmtId="164" fontId="7" fillId="0" borderId="1" xfId="0" applyNumberFormat="1" applyFont="1" applyBorder="1" applyAlignment="1">
      <alignment horizontal="center" wrapText="1"/>
    </xf>
    <xf numFmtId="3" fontId="4" fillId="0" borderId="0" xfId="0" applyNumberFormat="1" applyFont="1" applyAlignment="1">
      <alignment horizontal="center"/>
    </xf>
    <xf numFmtId="3" fontId="1" fillId="0" borderId="0" xfId="0" applyNumberFormat="1" applyFont="1"/>
    <xf numFmtId="164" fontId="4" fillId="0" borderId="0" xfId="1" applyNumberFormat="1" applyFont="1" applyAlignment="1">
      <alignment horizontal="center"/>
    </xf>
    <xf numFmtId="164" fontId="7" fillId="0" borderId="1" xfId="1" applyNumberFormat="1" applyFont="1" applyBorder="1" applyAlignment="1">
      <alignment horizontal="center" wrapText="1"/>
    </xf>
    <xf numFmtId="0" fontId="13" fillId="0" borderId="0" xfId="0" applyFont="1"/>
    <xf numFmtId="0" fontId="15" fillId="0" borderId="0" xfId="0" applyFont="1" applyAlignment="1">
      <alignment vertical="center"/>
    </xf>
    <xf numFmtId="0" fontId="16" fillId="0" borderId="0" xfId="0" applyFont="1" applyAlignment="1">
      <alignment vertical="center"/>
    </xf>
    <xf numFmtId="0" fontId="3" fillId="0" borderId="1" xfId="0" applyFont="1" applyBorder="1" applyAlignment="1">
      <alignment vertical="top" wrapText="1"/>
    </xf>
    <xf numFmtId="0" fontId="1" fillId="0" borderId="0" xfId="0" applyFont="1" applyAlignment="1">
      <alignment horizontal="left" indent="1"/>
    </xf>
    <xf numFmtId="0" fontId="7" fillId="0" borderId="0" xfId="0" applyFont="1" applyAlignment="1">
      <alignment horizontal="left" wrapText="1"/>
    </xf>
    <xf numFmtId="0" fontId="7" fillId="0" borderId="0" xfId="0" applyFont="1" applyAlignment="1">
      <alignment horizontal="left" vertical="top" wrapText="1"/>
    </xf>
    <xf numFmtId="0" fontId="3" fillId="2" borderId="3"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center" wrapText="1"/>
    </xf>
    <xf numFmtId="0" fontId="3" fillId="2" borderId="7" xfId="0" applyFont="1" applyFill="1" applyBorder="1" applyAlignment="1">
      <alignment horizontal="center" wrapText="1"/>
    </xf>
    <xf numFmtId="0" fontId="13" fillId="0" borderId="0" xfId="0" applyFont="1" applyAlignment="1">
      <alignment horizontal="left" vertical="top" wrapText="1"/>
    </xf>
    <xf numFmtId="0" fontId="2" fillId="0" borderId="0" xfId="0" applyFont="1" applyAlignment="1">
      <alignment horizontal="left" vertical="top"/>
    </xf>
    <xf numFmtId="0" fontId="3" fillId="2" borderId="6" xfId="0" applyFont="1" applyFill="1" applyBorder="1" applyAlignment="1">
      <alignment horizontal="center" wrapText="1"/>
    </xf>
    <xf numFmtId="0" fontId="9" fillId="0" borderId="0" xfId="0" applyFont="1" applyAlignment="1">
      <alignment horizontal="left" wrapText="1"/>
    </xf>
    <xf numFmtId="0" fontId="13" fillId="0" borderId="1" xfId="0" applyFont="1" applyBorder="1" applyAlignment="1">
      <alignment horizontal="left" vertical="top" wrapText="1" indent="2"/>
    </xf>
  </cellXfs>
  <cellStyles count="2">
    <cellStyle name="Normal" xfId="0" builtinId="0"/>
    <cellStyle name="Percent"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474933</xdr:colOff>
      <xdr:row>9</xdr:row>
      <xdr:rowOff>0</xdr:rowOff>
    </xdr:to>
    <xdr:pic>
      <xdr:nvPicPr>
        <xdr:cNvPr id="4" name="Picture 3">
          <a:extLst>
            <a:ext uri="{FF2B5EF4-FFF2-40B4-BE49-F238E27FC236}">
              <a16:creationId xmlns:a16="http://schemas.microsoft.com/office/drawing/2014/main" id="{7120FFDC-3B1D-FA79-517A-52674D90035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561033" cy="17945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0:K70"/>
  <sheetViews>
    <sheetView showGridLines="0" tabSelected="1" topLeftCell="A20" zoomScaleNormal="100" workbookViewId="0">
      <selection activeCell="E29" sqref="E29:E33"/>
    </sheetView>
  </sheetViews>
  <sheetFormatPr defaultColWidth="8.85546875" defaultRowHeight="15.6"/>
  <cols>
    <col min="1" max="1" width="44.7109375" style="1" customWidth="1"/>
    <col min="2" max="7" width="27.7109375" style="1" customWidth="1"/>
    <col min="8" max="8" width="15.5703125" style="1" bestFit="1" customWidth="1"/>
    <col min="9" max="16384" width="8.85546875" style="1"/>
  </cols>
  <sheetData>
    <row r="10" spans="1:11" ht="25.9">
      <c r="A10" s="29" t="s">
        <v>0</v>
      </c>
    </row>
    <row r="11" spans="1:11" ht="25.9">
      <c r="A11" s="30" t="s">
        <v>1</v>
      </c>
    </row>
    <row r="12" spans="1:11">
      <c r="A12" s="16" t="s">
        <v>2</v>
      </c>
    </row>
    <row r="13" spans="1:11">
      <c r="A13" s="28" t="s">
        <v>3</v>
      </c>
    </row>
    <row r="14" spans="1:11">
      <c r="A14" s="2"/>
    </row>
    <row r="15" spans="1:11" ht="15.75">
      <c r="A15" s="39" t="s">
        <v>4</v>
      </c>
      <c r="B15" s="40"/>
      <c r="C15" s="40"/>
      <c r="D15" s="40"/>
      <c r="E15" s="40"/>
      <c r="F15" s="40"/>
      <c r="G15" s="40"/>
      <c r="H15" s="40"/>
      <c r="I15" s="40"/>
      <c r="J15" s="4"/>
      <c r="K15" s="4"/>
    </row>
    <row r="16" spans="1:11">
      <c r="A16" s="40"/>
      <c r="B16" s="40"/>
      <c r="C16" s="40"/>
      <c r="D16" s="40"/>
      <c r="E16" s="40"/>
      <c r="F16" s="40"/>
      <c r="G16" s="40"/>
      <c r="H16" s="40"/>
      <c r="I16" s="40"/>
      <c r="J16" s="4"/>
      <c r="K16" s="4"/>
    </row>
    <row r="17" spans="1:11">
      <c r="A17" s="40"/>
      <c r="B17" s="40"/>
      <c r="C17" s="40"/>
      <c r="D17" s="40"/>
      <c r="E17" s="40"/>
      <c r="F17" s="40"/>
      <c r="G17" s="40"/>
      <c r="H17" s="40"/>
      <c r="I17" s="40"/>
      <c r="J17" s="4"/>
      <c r="K17" s="4"/>
    </row>
    <row r="18" spans="1:11">
      <c r="A18" s="40"/>
      <c r="B18" s="40"/>
      <c r="C18" s="40"/>
      <c r="D18" s="40"/>
      <c r="E18" s="40"/>
      <c r="F18" s="40"/>
      <c r="G18" s="40"/>
      <c r="H18" s="40"/>
      <c r="I18" s="40"/>
      <c r="J18" s="4"/>
      <c r="K18" s="4"/>
    </row>
    <row r="19" spans="1:11" ht="48.6" customHeight="1">
      <c r="A19" s="40"/>
      <c r="B19" s="40"/>
      <c r="C19" s="40"/>
      <c r="D19" s="40"/>
      <c r="E19" s="40"/>
      <c r="F19" s="40"/>
      <c r="G19" s="40"/>
      <c r="H19" s="40"/>
      <c r="I19" s="40"/>
      <c r="J19" s="4"/>
      <c r="K19" s="4"/>
    </row>
    <row r="20" spans="1:11">
      <c r="A20" s="3"/>
      <c r="B20" s="3"/>
      <c r="C20" s="3"/>
      <c r="D20" s="3"/>
      <c r="E20" s="3"/>
      <c r="F20" s="3"/>
      <c r="G20" s="3"/>
      <c r="H20" s="3"/>
      <c r="I20" s="3"/>
      <c r="J20" s="3"/>
      <c r="K20" s="3"/>
    </row>
    <row r="21" spans="1:11" ht="15.75">
      <c r="A21" s="39" t="s">
        <v>5</v>
      </c>
      <c r="B21" s="40"/>
      <c r="C21" s="40"/>
      <c r="D21" s="40"/>
      <c r="E21" s="40"/>
      <c r="F21" s="40"/>
      <c r="G21" s="40"/>
      <c r="H21" s="40"/>
      <c r="I21" s="40"/>
      <c r="J21" s="4"/>
      <c r="K21" s="4"/>
    </row>
    <row r="22" spans="1:11">
      <c r="A22" s="40"/>
      <c r="B22" s="40"/>
      <c r="C22" s="40"/>
      <c r="D22" s="40"/>
      <c r="E22" s="40"/>
      <c r="F22" s="40"/>
      <c r="G22" s="40"/>
      <c r="H22" s="40"/>
      <c r="I22" s="40"/>
      <c r="J22" s="4"/>
      <c r="K22" s="4"/>
    </row>
    <row r="23" spans="1:11">
      <c r="A23" s="40"/>
      <c r="B23" s="40"/>
      <c r="C23" s="40"/>
      <c r="D23" s="40"/>
      <c r="E23" s="40"/>
      <c r="F23" s="40"/>
      <c r="G23" s="40"/>
      <c r="H23" s="40"/>
      <c r="I23" s="40"/>
      <c r="J23" s="4"/>
      <c r="K23" s="4"/>
    </row>
    <row r="24" spans="1:11" ht="128.44999999999999" customHeight="1">
      <c r="A24" s="40"/>
      <c r="B24" s="40"/>
      <c r="C24" s="40"/>
      <c r="D24" s="40"/>
      <c r="E24" s="40"/>
      <c r="F24" s="40"/>
      <c r="G24" s="40"/>
      <c r="H24" s="40"/>
      <c r="I24" s="40"/>
      <c r="J24" s="4"/>
      <c r="K24" s="4"/>
    </row>
    <row r="26" spans="1:11" customFormat="1">
      <c r="A26" s="11" t="s">
        <v>6</v>
      </c>
      <c r="B26" s="12"/>
      <c r="C26" s="12"/>
      <c r="D26" s="12"/>
      <c r="E26" s="13"/>
      <c r="F26" s="13"/>
      <c r="G26" s="6"/>
      <c r="H26" s="7"/>
      <c r="I26" s="7"/>
      <c r="J26" s="8"/>
      <c r="K26" s="9"/>
    </row>
    <row r="27" spans="1:11" customFormat="1" ht="15.75">
      <c r="A27" s="35" t="s">
        <v>7</v>
      </c>
      <c r="B27" s="37" t="s">
        <v>8</v>
      </c>
      <c r="C27" s="41"/>
      <c r="D27" s="37" t="s">
        <v>9</v>
      </c>
      <c r="E27" s="41"/>
      <c r="F27" s="13"/>
      <c r="G27" s="6"/>
      <c r="H27" s="7"/>
      <c r="I27" s="7"/>
      <c r="J27" s="8"/>
      <c r="K27" s="9"/>
    </row>
    <row r="28" spans="1:11" customFormat="1" ht="16.5">
      <c r="A28" s="36"/>
      <c r="B28" s="5" t="s">
        <v>10</v>
      </c>
      <c r="C28" s="5" t="s">
        <v>11</v>
      </c>
      <c r="D28" s="5" t="s">
        <v>10</v>
      </c>
      <c r="E28" s="5" t="s">
        <v>11</v>
      </c>
      <c r="F28" s="6"/>
      <c r="G28" s="6"/>
      <c r="H28" s="7"/>
      <c r="I28" s="7"/>
      <c r="J28" s="8"/>
      <c r="K28" s="9"/>
    </row>
    <row r="29" spans="1:11" customFormat="1" ht="16.5">
      <c r="A29" s="22" t="s">
        <v>12</v>
      </c>
      <c r="B29" s="15">
        <v>2220</v>
      </c>
      <c r="C29" s="23">
        <f t="shared" ref="C29:E30" si="0">B29/B$37</f>
        <v>1.5718483378765885E-2</v>
      </c>
      <c r="D29" s="15">
        <v>1590</v>
      </c>
      <c r="E29" s="23">
        <f t="shared" si="0"/>
        <v>1.6546126229252302E-2</v>
      </c>
      <c r="F29" s="26"/>
      <c r="G29" s="6"/>
      <c r="H29" s="7"/>
      <c r="I29" s="7"/>
      <c r="J29" s="8"/>
      <c r="K29" s="9"/>
    </row>
    <row r="30" spans="1:11" customFormat="1" ht="16.5">
      <c r="A30" s="18" t="s">
        <v>13</v>
      </c>
      <c r="B30" s="15">
        <v>2055</v>
      </c>
      <c r="C30" s="23">
        <f t="shared" si="0"/>
        <v>1.455021772223599E-2</v>
      </c>
      <c r="D30" s="15">
        <v>1520</v>
      </c>
      <c r="E30" s="23">
        <f t="shared" si="0"/>
        <v>1.5817680420417295E-2</v>
      </c>
      <c r="F30" s="24"/>
      <c r="G30" s="6"/>
      <c r="H30" s="6"/>
      <c r="I30" s="7"/>
      <c r="J30" s="8"/>
      <c r="K30" s="9"/>
    </row>
    <row r="31" spans="1:11" customFormat="1" ht="16.5">
      <c r="A31" s="20" t="s">
        <v>14</v>
      </c>
      <c r="B31" s="15">
        <v>1210</v>
      </c>
      <c r="C31" s="23">
        <f>B31/B$37</f>
        <v>8.5672814812192445E-3</v>
      </c>
      <c r="D31" s="15">
        <v>895</v>
      </c>
      <c r="E31" s="23">
        <f>D31/D$37</f>
        <v>9.3136999843904476E-3</v>
      </c>
      <c r="F31" s="25"/>
      <c r="G31" s="6"/>
      <c r="H31" s="6"/>
      <c r="I31" s="7"/>
      <c r="J31" s="8"/>
      <c r="K31" s="9"/>
    </row>
    <row r="32" spans="1:11" customFormat="1" ht="16.5">
      <c r="A32" s="43" t="s">
        <v>15</v>
      </c>
      <c r="B32" s="15">
        <v>830</v>
      </c>
      <c r="C32" s="23">
        <f t="shared" ref="C32:E37" si="1">B32/B$37</f>
        <v>5.8767302722413E-3</v>
      </c>
      <c r="D32" s="15">
        <v>615</v>
      </c>
      <c r="E32" s="23">
        <f t="shared" si="1"/>
        <v>6.3999167490504192E-3</v>
      </c>
      <c r="F32" s="6"/>
      <c r="G32" s="6"/>
      <c r="H32" s="7"/>
      <c r="I32" s="7"/>
      <c r="J32" s="8"/>
      <c r="K32" s="9"/>
    </row>
    <row r="33" spans="1:11" customFormat="1" ht="16.5">
      <c r="A33" s="20" t="s">
        <v>16</v>
      </c>
      <c r="B33" s="15">
        <v>20</v>
      </c>
      <c r="C33" s="23">
        <f t="shared" si="1"/>
        <v>1.4160795836726023E-4</v>
      </c>
      <c r="D33" s="15">
        <v>10</v>
      </c>
      <c r="E33" s="23">
        <f t="shared" si="1"/>
        <v>1.0406368697642957E-4</v>
      </c>
      <c r="F33" s="6"/>
      <c r="G33" s="6"/>
      <c r="H33" s="7"/>
      <c r="I33" s="7"/>
      <c r="J33" s="8"/>
      <c r="K33" s="9"/>
    </row>
    <row r="34" spans="1:11" customFormat="1" ht="16.5">
      <c r="A34" s="18" t="s">
        <v>17</v>
      </c>
      <c r="B34" s="15">
        <v>70</v>
      </c>
      <c r="C34" s="23">
        <f t="shared" si="1"/>
        <v>4.9562785428541086E-4</v>
      </c>
      <c r="D34" s="15">
        <v>40</v>
      </c>
      <c r="E34" s="23">
        <f t="shared" si="1"/>
        <v>4.1625474790571828E-4</v>
      </c>
      <c r="F34" s="6"/>
      <c r="G34" s="6"/>
      <c r="H34" s="7"/>
      <c r="I34" s="7"/>
      <c r="J34" s="8"/>
      <c r="K34" s="9"/>
    </row>
    <row r="35" spans="1:11" customFormat="1" ht="16.5">
      <c r="A35" s="18" t="s">
        <v>18</v>
      </c>
      <c r="B35" s="15">
        <v>90</v>
      </c>
      <c r="C35" s="23">
        <f t="shared" si="1"/>
        <v>6.3723581265267106E-4</v>
      </c>
      <c r="D35" s="15">
        <v>35</v>
      </c>
      <c r="E35" s="23">
        <f t="shared" si="1"/>
        <v>3.6422290441750349E-4</v>
      </c>
      <c r="F35" s="6"/>
      <c r="G35" s="6"/>
      <c r="H35" s="7"/>
      <c r="I35" s="7"/>
      <c r="J35" s="8"/>
      <c r="K35" s="9"/>
    </row>
    <row r="36" spans="1:11" customFormat="1" ht="16.5">
      <c r="A36" s="31" t="s">
        <v>19</v>
      </c>
      <c r="B36" s="15">
        <v>139615</v>
      </c>
      <c r="C36" s="23">
        <f t="shared" si="1"/>
        <v>0.98852975537225196</v>
      </c>
      <c r="D36" s="15">
        <v>94505</v>
      </c>
      <c r="E36" s="23">
        <f t="shared" si="1"/>
        <v>0.98345387377074767</v>
      </c>
      <c r="F36" s="6"/>
      <c r="G36" s="6"/>
      <c r="H36" s="7"/>
      <c r="I36" s="7"/>
      <c r="J36" s="8"/>
      <c r="K36" s="9"/>
    </row>
    <row r="37" spans="1:11" customFormat="1" ht="16.5">
      <c r="A37" s="31" t="s">
        <v>20</v>
      </c>
      <c r="B37" s="15">
        <v>141235</v>
      </c>
      <c r="C37" s="23">
        <f t="shared" si="1"/>
        <v>1</v>
      </c>
      <c r="D37" s="15">
        <v>96095</v>
      </c>
      <c r="E37" s="23">
        <f t="shared" si="1"/>
        <v>1</v>
      </c>
      <c r="F37" s="6"/>
      <c r="G37" s="6"/>
      <c r="H37" s="7"/>
      <c r="I37" s="7"/>
      <c r="J37" s="8"/>
      <c r="K37" s="9"/>
    </row>
    <row r="38" spans="1:11" customFormat="1" ht="17.45" customHeight="1">
      <c r="A38" s="42" t="s">
        <v>21</v>
      </c>
      <c r="B38" s="42"/>
      <c r="C38" s="42"/>
      <c r="D38" s="42"/>
      <c r="E38" s="42"/>
      <c r="F38" s="42"/>
      <c r="G38" s="42"/>
      <c r="H38" s="42"/>
      <c r="I38" s="42"/>
      <c r="J38" s="8"/>
      <c r="K38" s="9"/>
    </row>
    <row r="39" spans="1:11" customFormat="1" ht="31.15" customHeight="1">
      <c r="A39" s="33" t="s">
        <v>22</v>
      </c>
      <c r="B39" s="33"/>
      <c r="C39" s="33"/>
      <c r="D39" s="33"/>
      <c r="E39" s="33"/>
      <c r="F39" s="33"/>
      <c r="G39" s="33"/>
      <c r="H39" s="33"/>
      <c r="I39" s="33"/>
      <c r="J39" s="8"/>
      <c r="K39" s="9"/>
    </row>
    <row r="40" spans="1:11" customFormat="1">
      <c r="A40" s="11"/>
      <c r="B40" s="14"/>
      <c r="C40" s="14"/>
      <c r="D40" s="14"/>
      <c r="E40" s="13"/>
      <c r="F40" s="13"/>
      <c r="G40" s="6"/>
      <c r="H40" s="7"/>
      <c r="I40" s="7"/>
      <c r="J40" s="8"/>
      <c r="K40" s="9"/>
    </row>
    <row r="41" spans="1:11" customFormat="1">
      <c r="A41" s="11" t="s">
        <v>23</v>
      </c>
      <c r="B41" s="12"/>
      <c r="C41" s="12"/>
      <c r="D41" s="12"/>
      <c r="E41" s="13"/>
      <c r="F41" s="13"/>
      <c r="G41" s="6"/>
      <c r="H41" s="7"/>
      <c r="I41" s="7"/>
      <c r="J41" s="8"/>
      <c r="K41" s="9"/>
    </row>
    <row r="42" spans="1:11" customFormat="1">
      <c r="A42" s="35" t="s">
        <v>7</v>
      </c>
      <c r="B42" s="37" t="s">
        <v>8</v>
      </c>
      <c r="C42" s="41"/>
      <c r="D42" s="37" t="s">
        <v>9</v>
      </c>
      <c r="E42" s="41"/>
      <c r="F42" s="13"/>
      <c r="G42" s="6"/>
      <c r="H42" s="7"/>
      <c r="I42" s="7"/>
      <c r="J42" s="8"/>
      <c r="K42" s="9"/>
    </row>
    <row r="43" spans="1:11" customFormat="1">
      <c r="A43" s="36"/>
      <c r="B43" s="5" t="s">
        <v>10</v>
      </c>
      <c r="C43" s="5" t="s">
        <v>11</v>
      </c>
      <c r="D43" s="5" t="s">
        <v>10</v>
      </c>
      <c r="E43" s="5" t="s">
        <v>11</v>
      </c>
      <c r="F43" s="24"/>
      <c r="G43" s="6"/>
      <c r="H43" s="7"/>
      <c r="I43" s="7"/>
      <c r="J43" s="8"/>
      <c r="K43" s="9"/>
    </row>
    <row r="44" spans="1:11" customFormat="1">
      <c r="A44" s="22" t="s">
        <v>12</v>
      </c>
      <c r="B44" s="15">
        <v>1905</v>
      </c>
      <c r="C44" s="23">
        <f>B44/B$52</f>
        <v>1.4644271053541914E-2</v>
      </c>
      <c r="D44" s="15">
        <v>1480</v>
      </c>
      <c r="E44" s="23">
        <f>D44/D$52</f>
        <v>1.6567782379939552E-2</v>
      </c>
      <c r="F44" s="26"/>
      <c r="G44" s="6"/>
      <c r="H44" s="7"/>
      <c r="I44" s="7"/>
      <c r="J44" s="8"/>
      <c r="K44" s="9"/>
    </row>
    <row r="45" spans="1:11" customFormat="1">
      <c r="A45" s="18" t="s">
        <v>13</v>
      </c>
      <c r="B45" s="15">
        <v>1830</v>
      </c>
      <c r="C45" s="23">
        <f t="shared" ref="C45:C52" si="2">B45/B$52</f>
        <v>1.4067724949071761E-2</v>
      </c>
      <c r="D45" s="15">
        <v>1370</v>
      </c>
      <c r="E45" s="23">
        <f t="shared" ref="E45:E52" si="3">D45/D$52</f>
        <v>1.5336393148998097E-2</v>
      </c>
      <c r="F45" s="24"/>
      <c r="G45" s="6"/>
      <c r="H45" s="7"/>
      <c r="I45" s="7"/>
      <c r="J45" s="8"/>
      <c r="K45" s="9"/>
    </row>
    <row r="46" spans="1:11" customFormat="1">
      <c r="A46" s="20" t="s">
        <v>14</v>
      </c>
      <c r="B46" s="15">
        <v>1015</v>
      </c>
      <c r="C46" s="23">
        <f t="shared" si="2"/>
        <v>7.8025906138294195E-3</v>
      </c>
      <c r="D46" s="15">
        <v>800</v>
      </c>
      <c r="E46" s="23">
        <f t="shared" si="3"/>
        <v>8.9555580432105677E-3</v>
      </c>
      <c r="F46" s="24"/>
      <c r="G46" s="6"/>
      <c r="H46" s="7"/>
      <c r="I46" s="7"/>
      <c r="J46" s="8"/>
      <c r="K46" s="9"/>
    </row>
    <row r="47" spans="1:11" customFormat="1">
      <c r="A47" s="21" t="s">
        <v>24</v>
      </c>
      <c r="B47" s="15">
        <v>795</v>
      </c>
      <c r="C47" s="23">
        <f t="shared" si="2"/>
        <v>6.111388707383634E-3</v>
      </c>
      <c r="D47" s="15">
        <v>545</v>
      </c>
      <c r="E47" s="23">
        <f t="shared" si="3"/>
        <v>6.1009739169371989E-3</v>
      </c>
      <c r="F47" s="26"/>
      <c r="G47" s="6"/>
      <c r="H47" s="7"/>
      <c r="I47" s="7"/>
      <c r="J47" s="8"/>
      <c r="K47" s="9"/>
    </row>
    <row r="48" spans="1:11" customFormat="1">
      <c r="A48" s="21" t="s">
        <v>16</v>
      </c>
      <c r="B48" s="15">
        <v>15</v>
      </c>
      <c r="C48" s="23">
        <f t="shared" si="2"/>
        <v>1.1530922089403083E-4</v>
      </c>
      <c r="D48" s="15">
        <v>35</v>
      </c>
      <c r="E48" s="23">
        <f t="shared" si="3"/>
        <v>3.918056643904623E-4</v>
      </c>
      <c r="F48" s="24"/>
      <c r="G48" s="6"/>
      <c r="H48" s="7"/>
      <c r="I48" s="7"/>
      <c r="J48" s="8"/>
      <c r="K48" s="9"/>
    </row>
    <row r="49" spans="1:11" customFormat="1">
      <c r="A49" s="19" t="s">
        <v>17</v>
      </c>
      <c r="B49" s="15">
        <v>30</v>
      </c>
      <c r="C49" s="23">
        <f t="shared" si="2"/>
        <v>2.3061844178806165E-4</v>
      </c>
      <c r="D49" s="15">
        <v>60</v>
      </c>
      <c r="E49" s="23">
        <f t="shared" si="3"/>
        <v>6.716668532407926E-4</v>
      </c>
      <c r="F49" s="24"/>
      <c r="G49" s="6"/>
      <c r="H49" s="7"/>
      <c r="I49" s="7"/>
      <c r="J49" s="8"/>
      <c r="K49" s="9"/>
    </row>
    <row r="50" spans="1:11" customFormat="1" ht="16.5">
      <c r="A50" s="18" t="s">
        <v>18</v>
      </c>
      <c r="B50" s="15">
        <v>45</v>
      </c>
      <c r="C50" s="23">
        <f t="shared" si="2"/>
        <v>3.4592766268209247E-4</v>
      </c>
      <c r="D50" s="15">
        <v>45</v>
      </c>
      <c r="E50" s="23">
        <f t="shared" si="3"/>
        <v>5.0375013993059442E-4</v>
      </c>
      <c r="F50" s="24"/>
      <c r="G50" s="6"/>
      <c r="H50" s="7"/>
      <c r="I50" s="7"/>
      <c r="J50" s="8"/>
      <c r="K50" s="9"/>
    </row>
    <row r="51" spans="1:11" customFormat="1">
      <c r="A51" s="10" t="s">
        <v>19</v>
      </c>
      <c r="B51" s="15">
        <v>128180</v>
      </c>
      <c r="C51" s="23">
        <f t="shared" si="2"/>
        <v>0.98535572894645806</v>
      </c>
      <c r="D51" s="15">
        <v>87855</v>
      </c>
      <c r="E51" s="23">
        <f t="shared" si="3"/>
        <v>0.98348818985783049</v>
      </c>
      <c r="F51" s="24"/>
      <c r="G51" s="6"/>
      <c r="H51" s="7"/>
      <c r="I51" s="7"/>
      <c r="J51" s="8"/>
      <c r="K51" s="9"/>
    </row>
    <row r="52" spans="1:11" customFormat="1">
      <c r="A52" s="10" t="s">
        <v>20</v>
      </c>
      <c r="B52" s="15">
        <v>130085</v>
      </c>
      <c r="C52" s="23">
        <f t="shared" si="2"/>
        <v>1</v>
      </c>
      <c r="D52" s="15">
        <v>89330</v>
      </c>
      <c r="E52" s="23">
        <f t="shared" si="3"/>
        <v>1</v>
      </c>
      <c r="F52" s="24"/>
      <c r="G52" s="6"/>
      <c r="H52" s="7"/>
      <c r="I52" s="7"/>
      <c r="J52" s="8"/>
      <c r="K52" s="9"/>
    </row>
    <row r="53" spans="1:11" customFormat="1" ht="17.45" customHeight="1">
      <c r="A53" s="42" t="s">
        <v>21</v>
      </c>
      <c r="B53" s="42"/>
      <c r="C53" s="42"/>
      <c r="D53" s="42"/>
      <c r="E53" s="42"/>
      <c r="F53" s="42"/>
      <c r="G53" s="42"/>
      <c r="H53" s="42"/>
      <c r="I53" s="42"/>
      <c r="J53" s="8"/>
      <c r="K53" s="9"/>
    </row>
    <row r="54" spans="1:11" customFormat="1" ht="31.15" customHeight="1">
      <c r="A54" s="34" t="s">
        <v>25</v>
      </c>
      <c r="B54" s="34"/>
      <c r="C54" s="34"/>
      <c r="D54" s="34"/>
      <c r="E54" s="34"/>
      <c r="F54" s="34"/>
      <c r="G54" s="34"/>
      <c r="H54" s="34"/>
      <c r="I54" s="34"/>
      <c r="J54" s="8"/>
      <c r="K54" s="9"/>
    </row>
    <row r="55" spans="1:11" customFormat="1" ht="15.6" customHeight="1">
      <c r="A55" s="34"/>
      <c r="B55" s="34"/>
      <c r="C55" s="34"/>
      <c r="D55" s="34"/>
      <c r="E55" s="34"/>
      <c r="F55" s="34"/>
      <c r="G55" s="34"/>
      <c r="H55" s="34"/>
      <c r="I55" s="34"/>
      <c r="J55" s="8"/>
      <c r="K55" s="9"/>
    </row>
    <row r="56" spans="1:11" customFormat="1">
      <c r="A56" s="11" t="s">
        <v>26</v>
      </c>
      <c r="B56" s="12"/>
      <c r="C56" s="12"/>
      <c r="D56" s="12"/>
      <c r="E56" s="13"/>
      <c r="F56" s="13"/>
      <c r="G56" s="6"/>
      <c r="H56" s="7"/>
      <c r="I56" s="7"/>
      <c r="J56" s="8"/>
      <c r="K56" s="9"/>
    </row>
    <row r="57" spans="1:11" customFormat="1" ht="15.6" customHeight="1">
      <c r="A57" s="35" t="s">
        <v>27</v>
      </c>
      <c r="B57" s="37" t="s">
        <v>12</v>
      </c>
      <c r="C57" s="38"/>
      <c r="D57" s="38"/>
      <c r="E57" s="37" t="s">
        <v>19</v>
      </c>
      <c r="F57" s="38"/>
      <c r="G57" s="38"/>
      <c r="H57" s="7"/>
      <c r="I57" s="7"/>
      <c r="J57" s="8"/>
      <c r="K57" s="9"/>
    </row>
    <row r="58" spans="1:11" customFormat="1">
      <c r="A58" s="36"/>
      <c r="B58" s="5">
        <v>2016</v>
      </c>
      <c r="C58" s="5">
        <v>2021</v>
      </c>
      <c r="D58" s="5" t="s">
        <v>28</v>
      </c>
      <c r="E58" s="5">
        <v>2016</v>
      </c>
      <c r="F58" s="5">
        <v>2021</v>
      </c>
      <c r="G58" s="5" t="s">
        <v>28</v>
      </c>
      <c r="H58" s="7"/>
      <c r="I58" s="7"/>
      <c r="J58" s="8"/>
      <c r="K58" s="9"/>
    </row>
    <row r="59" spans="1:11" customFormat="1">
      <c r="A59" s="22" t="s">
        <v>8</v>
      </c>
      <c r="B59" s="15">
        <v>1905</v>
      </c>
      <c r="C59" s="15">
        <v>2220</v>
      </c>
      <c r="D59" s="27">
        <f>(C59-B59)/B59</f>
        <v>0.16535433070866143</v>
      </c>
      <c r="E59" s="15">
        <v>128180</v>
      </c>
      <c r="F59" s="15">
        <v>139615</v>
      </c>
      <c r="G59" s="27">
        <f>(F59-E59)/E59</f>
        <v>8.9210485255109995E-2</v>
      </c>
      <c r="H59" s="7"/>
      <c r="I59" s="7"/>
      <c r="J59" s="8"/>
      <c r="K59" s="9"/>
    </row>
    <row r="60" spans="1:11" customFormat="1">
      <c r="A60" s="10" t="s">
        <v>29</v>
      </c>
      <c r="B60" s="15">
        <v>1480</v>
      </c>
      <c r="C60" s="15">
        <v>1590</v>
      </c>
      <c r="D60" s="27">
        <f t="shared" ref="D60:D61" si="4">(C60-B60)/B60</f>
        <v>7.4324324324324328E-2</v>
      </c>
      <c r="E60" s="15">
        <v>87855</v>
      </c>
      <c r="F60" s="15">
        <v>94505</v>
      </c>
      <c r="G60" s="27">
        <f t="shared" ref="G60:G61" si="5">(F60-E60)/E60</f>
        <v>7.5692903078936891E-2</v>
      </c>
      <c r="H60" s="7"/>
      <c r="I60" s="7"/>
      <c r="J60" s="8"/>
      <c r="K60" s="9"/>
    </row>
    <row r="61" spans="1:11" customFormat="1">
      <c r="A61" s="10" t="s">
        <v>30</v>
      </c>
      <c r="B61" s="15">
        <f>SUM(B59:B60)</f>
        <v>3385</v>
      </c>
      <c r="C61" s="15">
        <f>SUM(C59:C60)</f>
        <v>3810</v>
      </c>
      <c r="D61" s="27">
        <f t="shared" si="4"/>
        <v>0.12555391432791729</v>
      </c>
      <c r="E61" s="15">
        <f>SUM(E59:E60)</f>
        <v>216035</v>
      </c>
      <c r="F61" s="15">
        <f>SUM(F59:F60)</f>
        <v>234120</v>
      </c>
      <c r="G61" s="27">
        <f t="shared" si="5"/>
        <v>8.3713287198833516E-2</v>
      </c>
      <c r="H61" s="7"/>
      <c r="I61" s="7"/>
      <c r="J61" s="8"/>
      <c r="K61" s="9"/>
    </row>
    <row r="62" spans="1:11" customFormat="1" ht="31.15" customHeight="1">
      <c r="A62" s="34" t="s">
        <v>25</v>
      </c>
      <c r="B62" s="34"/>
      <c r="C62" s="34"/>
      <c r="D62" s="34"/>
      <c r="E62" s="34"/>
      <c r="F62" s="34"/>
      <c r="G62" s="34"/>
      <c r="H62" s="34"/>
      <c r="I62" s="34"/>
      <c r="J62" s="8"/>
      <c r="K62" s="9"/>
    </row>
    <row r="63" spans="1:11" customFormat="1" ht="35.450000000000003" customHeight="1">
      <c r="A63" s="33" t="s">
        <v>22</v>
      </c>
      <c r="B63" s="33"/>
      <c r="C63" s="33"/>
      <c r="D63" s="33"/>
      <c r="E63" s="33"/>
      <c r="F63" s="33"/>
      <c r="G63" s="33"/>
      <c r="H63" s="33"/>
      <c r="I63" s="33"/>
      <c r="J63" s="8"/>
      <c r="K63" s="9"/>
    </row>
    <row r="64" spans="1:11" customFormat="1">
      <c r="A64" s="34"/>
      <c r="B64" s="34"/>
      <c r="C64" s="34"/>
      <c r="D64" s="34"/>
      <c r="E64" s="34"/>
      <c r="F64" s="34"/>
      <c r="G64" s="34"/>
      <c r="H64" s="34"/>
      <c r="I64" s="34"/>
      <c r="J64" s="8"/>
      <c r="K64" s="9"/>
    </row>
    <row r="65" spans="1:11">
      <c r="A65" s="2" t="s">
        <v>31</v>
      </c>
    </row>
    <row r="66" spans="1:11">
      <c r="A66" s="17" t="s">
        <v>32</v>
      </c>
    </row>
    <row r="67" spans="1:11">
      <c r="A67" s="2"/>
    </row>
    <row r="68" spans="1:11">
      <c r="A68" s="32" t="s">
        <v>33</v>
      </c>
      <c r="B68" s="32"/>
      <c r="C68" s="32"/>
      <c r="D68" s="32"/>
      <c r="E68" s="32"/>
      <c r="F68" s="32"/>
      <c r="G68" s="32"/>
      <c r="H68" s="32"/>
      <c r="I68" s="32"/>
      <c r="J68" s="32"/>
      <c r="K68" s="32"/>
    </row>
    <row r="70" spans="1:11">
      <c r="A70" s="28" t="s">
        <v>34</v>
      </c>
    </row>
  </sheetData>
  <mergeCells count="20">
    <mergeCell ref="A15:I19"/>
    <mergeCell ref="A21:I24"/>
    <mergeCell ref="A54:I54"/>
    <mergeCell ref="A27:A28"/>
    <mergeCell ref="B27:C27"/>
    <mergeCell ref="D27:E27"/>
    <mergeCell ref="A42:A43"/>
    <mergeCell ref="B42:C42"/>
    <mergeCell ref="D42:E42"/>
    <mergeCell ref="A53:I53"/>
    <mergeCell ref="A38:I38"/>
    <mergeCell ref="A68:K68"/>
    <mergeCell ref="A39:I39"/>
    <mergeCell ref="A64:I64"/>
    <mergeCell ref="A57:A58"/>
    <mergeCell ref="A63:I63"/>
    <mergeCell ref="A55:I55"/>
    <mergeCell ref="A62:I62"/>
    <mergeCell ref="B57:D57"/>
    <mergeCell ref="E57:G57"/>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Claire Bowley</cp:lastModifiedBy>
  <cp:revision/>
  <dcterms:created xsi:type="dcterms:W3CDTF">2022-07-15T13:06:22Z</dcterms:created>
  <dcterms:modified xsi:type="dcterms:W3CDTF">2023-01-04T22:03:35Z</dcterms:modified>
  <cp:category/>
  <cp:contentStatus/>
</cp:coreProperties>
</file>