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12"/>
  <workbookPr showInkAnnotation="0"/>
  <mc:AlternateContent xmlns:mc="http://schemas.openxmlformats.org/markup-compatibility/2006">
    <mc:Choice Requires="x15">
      <x15ac:absPath xmlns:x15ac="http://schemas.microsoft.com/office/spreadsheetml/2010/11/ac" url="G:\Community Services Planning\Data\Wellington County Service Data\LCC Space Reporting\Reports\"/>
    </mc:Choice>
  </mc:AlternateContent>
  <xr:revisionPtr revIDLastSave="11" documentId="11_103D6183FB726BA942779F3AD2DA96F58CFB885F" xr6:coauthVersionLast="47" xr6:coauthVersionMax="47" xr10:uidLastSave="{8243669E-E8FD-46DC-AB9F-5F776A1736C7}"/>
  <bookViews>
    <workbookView xWindow="0" yWindow="0" windowWidth="28800" windowHeight="12300" xr2:uid="{00000000-000D-0000-FFFF-FFFF00000000}"/>
  </bookViews>
  <sheets>
    <sheet name="Child Care Spaces Ages Birth-12" sheetId="1" r:id="rId1"/>
    <sheet name="Child Care - Over Time"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0" i="1" l="1"/>
  <c r="B30" i="1"/>
  <c r="C21" i="1"/>
  <c r="B21" i="1"/>
  <c r="D38" i="1"/>
  <c r="D37" i="1"/>
  <c r="D36" i="1"/>
  <c r="D35" i="1"/>
  <c r="D34" i="1"/>
  <c r="D33" i="1"/>
  <c r="D32" i="1"/>
  <c r="D31" i="1"/>
  <c r="B39" i="1" l="1"/>
  <c r="C39" i="1"/>
  <c r="D39" i="1"/>
  <c r="D30" i="1"/>
  <c r="D21" i="1"/>
  <c r="D29" i="1"/>
  <c r="D28" i="1"/>
  <c r="D27" i="1"/>
  <c r="D26" i="1"/>
  <c r="D25" i="1"/>
  <c r="D24" i="1"/>
  <c r="D23" i="1"/>
  <c r="D22" i="1"/>
</calcChain>
</file>

<file path=xl/sharedStrings.xml><?xml version="1.0" encoding="utf-8"?>
<sst xmlns="http://schemas.openxmlformats.org/spreadsheetml/2006/main" count="67" uniqueCount="41">
  <si>
    <t>Domain: Education</t>
  </si>
  <si>
    <t>Core Indicator: Adequate Child Care Provision</t>
  </si>
  <si>
    <r>
      <rPr>
        <b/>
        <sz val="12"/>
        <color theme="1"/>
        <rFont val="Calibri Light"/>
        <family val="2"/>
      </rPr>
      <t>Measure:</t>
    </r>
    <r>
      <rPr>
        <sz val="12"/>
        <color theme="1"/>
        <rFont val="Calibri Light"/>
        <family val="2"/>
      </rPr>
      <t xml:space="preserve"> Licensed child care spaces for children birth to 12 years of age</t>
    </r>
  </si>
  <si>
    <r>
      <rPr>
        <b/>
        <sz val="12"/>
        <color theme="1"/>
        <rFont val="Calibri Light"/>
        <family val="2"/>
      </rPr>
      <t xml:space="preserve">Source: </t>
    </r>
    <r>
      <rPr>
        <sz val="12"/>
        <color theme="1"/>
        <rFont val="Calibri Light"/>
        <family val="2"/>
      </rPr>
      <t>County of Dufferin; County of Wellington</t>
    </r>
  </si>
  <si>
    <r>
      <rPr>
        <b/>
        <sz val="12"/>
        <color theme="1"/>
        <rFont val="Calibri Light"/>
        <family val="2"/>
      </rPr>
      <t xml:space="preserve">About the Measure: </t>
    </r>
    <r>
      <rPr>
        <sz val="12"/>
        <color theme="1"/>
        <rFont val="Calibri Light"/>
        <family val="2"/>
      </rPr>
      <t xml:space="preserve">This measure presents the proportion of licensed child care spaces available per 100 children, age birth up to 12 years (see Note 1). This measure will be updated twice a year as a “point in time count” at the end of June and end of December. The number of child care spaces presented does not include licensed home child care spaces. This measure does not provide any information about the quality of child care, but rather is a statement about the quantity of spaces. However, quality is an important factor in the positive impact of licensed child care on child development. There is currently no consensus on how to best measure quality of licensed child care. </t>
    </r>
  </si>
  <si>
    <r>
      <rPr>
        <b/>
        <sz val="12"/>
        <color rgb="FF000000"/>
        <rFont val="Calibri Light"/>
      </rPr>
      <t xml:space="preserve">Key Findings: </t>
    </r>
    <r>
      <rPr>
        <sz val="12"/>
        <color rgb="FF000000"/>
        <rFont val="Calibri Light"/>
      </rPr>
      <t xml:space="preserve">Across the County of Dufferin and County of Wellington, there are licensed child care spaces available for 24.8% of children birth up to 4 years of age, for 23.9% of children 4-5 years of age, and for 9.3% of children 6-12 years of age. Across all three age groups, Dufferin has a higher percentage of children for whom there is a licensed child care space available compared to Wellington. Notably, there are no kindergarten or school age licensed child care spaces available in 5 of the 16 municipalities in Wellington and Dufferin, as well as no licensed child care spaces for children birth up to 4 years of age for 3 of the 8 municipalities in Dufferin. </t>
    </r>
  </si>
  <si>
    <t>Table 1: Licensed child care spaces for children from birth to 12 years of age</t>
  </si>
  <si>
    <t>Licensed Child Care Data as of December 31, 2022</t>
  </si>
  <si>
    <t xml:space="preserve">Population of children birth up to 4 years of age </t>
  </si>
  <si>
    <t># of Infant, Toddler, Preschool Child Care Spaces</t>
  </si>
  <si>
    <t>% of children birth up to 4 years of age for whom there is a licensed child care space available</t>
  </si>
  <si>
    <t>Dufferin</t>
  </si>
  <si>
    <t>Amaranth</t>
  </si>
  <si>
    <t>East Garafraxa</t>
  </si>
  <si>
    <t>Grand Valley</t>
  </si>
  <si>
    <t>Melancthon</t>
  </si>
  <si>
    <t>Mono</t>
  </si>
  <si>
    <t>Mulmur</t>
  </si>
  <si>
    <t>Orangeville</t>
  </si>
  <si>
    <t>Shelburne</t>
  </si>
  <si>
    <t>Wellington</t>
  </si>
  <si>
    <t>Centre Wellington</t>
  </si>
  <si>
    <t>Erin</t>
  </si>
  <si>
    <t>Guelph</t>
  </si>
  <si>
    <t>Guelph/Eramosa</t>
  </si>
  <si>
    <t>Mapleton</t>
  </si>
  <si>
    <t>Minto</t>
  </si>
  <si>
    <t>Puslinch</t>
  </si>
  <si>
    <t>Wellington North</t>
  </si>
  <si>
    <t>Grand Total</t>
  </si>
  <si>
    <t>Sources: Statistics Canada, 2021 Census of Population, using age in single years data; County of Dufferin, Community Services; County of Wellington, Social Services 2022.</t>
  </si>
  <si>
    <t>Notes:</t>
  </si>
  <si>
    <r>
      <rPr>
        <sz val="12"/>
        <color rgb="FF000000"/>
        <rFont val="Calibri"/>
      </rPr>
      <t>1. All spaces are based on current licensed capacity of the licensed child care centres located in each geographic area as indicated in the chart. Spaces reported for children from birth up to 4 years of age (</t>
    </r>
    <r>
      <rPr>
        <i/>
        <sz val="12"/>
        <color rgb="FF000000"/>
        <rFont val="Calibri"/>
      </rPr>
      <t>up to the child's 4th birthday, not including age 4</t>
    </r>
    <r>
      <rPr>
        <sz val="12"/>
        <color rgb="FF000000"/>
        <rFont val="Calibri"/>
      </rPr>
      <t>) include all full time and part time licensed spaces for the child care age categories of infant, toddler and preschool.</t>
    </r>
  </si>
  <si>
    <t xml:space="preserve">2. To protect confidentiality, Statistics Canada rounds values to multiples of '5' or '10'.  As a result, population counts for Dufferin and Wellington may not equal the sum of their municipalities.   </t>
  </si>
  <si>
    <t xml:space="preserve">3. If you have any questions or concerns about this data, or if you're interested in obtaining additional data, please contact Holly Nelson at the County of Wellington (hollyn@wellington.ca) or Jane Hall at the County of Dufferin (jahall@dufferincounty.ca). </t>
  </si>
  <si>
    <r>
      <rPr>
        <b/>
        <sz val="12"/>
        <color theme="1"/>
        <rFont val="Calibri Light"/>
        <family val="2"/>
      </rPr>
      <t>Measure:</t>
    </r>
    <r>
      <rPr>
        <sz val="12"/>
        <color theme="1"/>
        <rFont val="Calibri Light"/>
        <family val="2"/>
      </rPr>
      <t xml:space="preserve"> Licensed child care spaces for children age birth to 12 years </t>
    </r>
  </si>
  <si>
    <r>
      <t>About Table 2:</t>
    </r>
    <r>
      <rPr>
        <sz val="12"/>
        <color theme="1"/>
        <rFont val="Calibri Light"/>
        <family val="2"/>
      </rPr>
      <t xml:space="preserve"> Data over time on all licensed child care spaces available per 100 children birth to 12 years can be found below in Table 2. The changes in number of spaces are the result of fluctuations that take place between these time periods, and may include opening and/or closing of licensed child care and/or changes in licensed capacity of existing programs. As a result of the COVID-19 pandemic, space count change over time was not completed for 2020 and 2021. Since June 30, 2019, in both Dufferin and Wellington, there has been an increase in the availability of licensed child care spaces for children birth up to 4 years of age, yet a decrease in availability for children 4-12 years of age (see Note 1 and 2). </t>
    </r>
  </si>
  <si>
    <t>Table 2: Licensed child care spaces for children from birth to 12 years of age over time</t>
  </si>
  <si>
    <t>% of children 4-12 years of age for whom there is a licensed child care space available</t>
  </si>
  <si>
    <t>1. Wellington data from June 30, 2019 includes only spaces from licensed child care programmes that offer full-time, full-year care for infant, toddler, and preschool children. Additionally, Wellington data from June 30, 2019 includes authorized recreation spaces in the data for school-age (4-12 years of age) spaces. Considering the importance of representing all types of licensed child care, reporting adjustments were made. Thus, the December 31, 2022 Wellington data does not include authorized recreation spaces, but does include spaces from all of the licensed child care programmes in the Wellington Service Area regardless of the full-time, full-year status. As a result of this change, change over time data for Wellington between June 30, 2019 and December 31, 2022 should be used and interpreted with caution.</t>
  </si>
  <si>
    <t xml:space="preserve">2. Additionally, space data for children 4-5 years of age and 6-12 years of age were not reported separately for the June 30, 2019 report. Given the age category of 4-12 is the sum of the 4-5 age group and the 6-12 age group, the 4-5 and 6-12 age group were combined for this specific report for the purpose of examining space availability over time for this age group.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</si>
</sst>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409]mmmm\ d\,\ yyyy;@"/>
  </numFmts>
  <fonts count="32">
    <font>
      <sz val="11"/>
      <color theme="1"/>
      <name val="Calibri"/>
      <family val="2"/>
      <scheme val="minor"/>
    </font>
    <font>
      <sz val="12"/>
      <color theme="1"/>
      <name val="Garamond"/>
      <family val="2"/>
    </font>
    <font>
      <sz val="12"/>
      <color theme="1"/>
      <name val="Calibri Light"/>
      <family val="2"/>
    </font>
    <font>
      <b/>
      <sz val="12"/>
      <color theme="1"/>
      <name val="Calibri Light"/>
      <family val="2"/>
    </font>
    <font>
      <b/>
      <sz val="13"/>
      <color theme="3"/>
      <name val="Garamond"/>
      <family val="2"/>
    </font>
    <font>
      <b/>
      <sz val="20"/>
      <color rgb="FF9A67A1"/>
      <name val="Calibri"/>
      <family val="2"/>
    </font>
    <font>
      <b/>
      <sz val="18"/>
      <color rgb="FF4BA49F"/>
      <name val="Calibri"/>
      <family val="2"/>
    </font>
    <font>
      <sz val="10.5"/>
      <color rgb="FF000000"/>
      <name val="Calibri"/>
      <family val="2"/>
      <scheme val="minor"/>
    </font>
    <font>
      <b/>
      <sz val="10.5"/>
      <color rgb="FF000000"/>
      <name val="Calibri"/>
      <family val="2"/>
      <scheme val="minor"/>
    </font>
    <font>
      <b/>
      <sz val="11"/>
      <color rgb="FFFFFFFF"/>
      <name val="Calibri"/>
      <family val="2"/>
      <scheme val="minor"/>
    </font>
    <font>
      <sz val="10.5"/>
      <color rgb="FFFFFFFF"/>
      <name val="Calibri"/>
      <family val="2"/>
      <scheme val="minor"/>
    </font>
    <font>
      <b/>
      <sz val="10.5"/>
      <color rgb="FFFFFFFF"/>
      <name val="Calibri"/>
      <family val="2"/>
      <scheme val="minor"/>
    </font>
    <font>
      <sz val="10.5"/>
      <color rgb="FF19737E"/>
      <name val="Calibri"/>
      <family val="2"/>
      <scheme val="minor"/>
    </font>
    <font>
      <b/>
      <sz val="10.5"/>
      <color rgb="FF19737E"/>
      <name val="Calibri"/>
      <family val="2"/>
      <scheme val="minor"/>
    </font>
    <font>
      <sz val="10.5"/>
      <color rgb="FF3E919B"/>
      <name val="Calibri"/>
      <family val="2"/>
      <scheme val="minor"/>
    </font>
    <font>
      <b/>
      <sz val="10.5"/>
      <color rgb="FF3E919B"/>
      <name val="Calibri"/>
      <family val="2"/>
      <scheme val="minor"/>
    </font>
    <font>
      <sz val="10.5"/>
      <color theme="5" tint="-0.499984740745262"/>
      <name val="Calibri"/>
      <family val="2"/>
      <scheme val="minor"/>
    </font>
    <font>
      <b/>
      <sz val="10.5"/>
      <color theme="5" tint="-0.499984740745262"/>
      <name val="Calibri"/>
      <family val="2"/>
      <scheme val="minor"/>
    </font>
    <font>
      <sz val="10.5"/>
      <color theme="5" tint="-0.249977111117893"/>
      <name val="Calibri"/>
      <family val="2"/>
      <scheme val="minor"/>
    </font>
    <font>
      <b/>
      <sz val="10.5"/>
      <color theme="5" tint="-0.249977111117893"/>
      <name val="Calibri"/>
      <family val="2"/>
      <scheme val="minor"/>
    </font>
    <font>
      <b/>
      <sz val="11"/>
      <color theme="5" tint="-0.499984740745262"/>
      <name val="Calibri"/>
      <family val="2"/>
      <scheme val="minor"/>
    </font>
    <font>
      <sz val="12"/>
      <color rgb="FF000000"/>
      <name val="Calibri"/>
      <family val="2"/>
    </font>
    <font>
      <sz val="10"/>
      <color theme="1"/>
      <name val="Times New Roman"/>
      <family val="1"/>
    </font>
    <font>
      <sz val="11"/>
      <name val="Calibri"/>
      <family val="2"/>
      <scheme val="minor"/>
    </font>
    <font>
      <b/>
      <sz val="10.5"/>
      <name val="Calibri"/>
      <family val="2"/>
      <scheme val="minor"/>
    </font>
    <font>
      <b/>
      <sz val="11"/>
      <name val="Calibri"/>
      <family val="2"/>
      <scheme val="minor"/>
    </font>
    <font>
      <sz val="11"/>
      <color theme="1"/>
      <name val="Calibri"/>
      <family val="2"/>
      <scheme val="minor"/>
    </font>
    <font>
      <b/>
      <sz val="10.5"/>
      <color rgb="FF000000"/>
      <name val="Calibri Light"/>
      <family val="2"/>
    </font>
    <font>
      <sz val="12"/>
      <color rgb="FF000000"/>
      <name val="Calibri"/>
    </font>
    <font>
      <i/>
      <sz val="12"/>
      <color rgb="FF000000"/>
      <name val="Calibri"/>
    </font>
    <font>
      <b/>
      <sz val="12"/>
      <color rgb="FF000000"/>
      <name val="Calibri Light"/>
    </font>
    <font>
      <sz val="12"/>
      <color rgb="FF000000"/>
      <name val="Calibri Light"/>
    </font>
  </fonts>
  <fills count="7">
    <fill>
      <patternFill patternType="none"/>
    </fill>
    <fill>
      <patternFill patternType="gray125"/>
    </fill>
    <fill>
      <patternFill patternType="solid">
        <fgColor rgb="FF19737E"/>
        <bgColor indexed="64"/>
      </patternFill>
    </fill>
    <fill>
      <patternFill patternType="solid">
        <fgColor rgb="FFD9D9D9"/>
        <bgColor indexed="64"/>
      </patternFill>
    </fill>
    <fill>
      <patternFill patternType="solid">
        <fgColor theme="5" tint="0.39997558519241921"/>
        <bgColor indexed="64"/>
      </patternFill>
    </fill>
    <fill>
      <patternFill patternType="solid">
        <fgColor theme="6" tint="0.79998168889431442"/>
        <bgColor indexed="64"/>
      </patternFill>
    </fill>
    <fill>
      <patternFill patternType="solid">
        <fgColor theme="0"/>
        <bgColor indexed="64"/>
      </patternFill>
    </fill>
  </fills>
  <borders count="26">
    <border>
      <left/>
      <right/>
      <top/>
      <bottom/>
      <diagonal/>
    </border>
    <border>
      <left/>
      <right/>
      <top/>
      <bottom style="thick">
        <color theme="4" tint="0.499984740745262"/>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indexed="64"/>
      </right>
      <top style="medium">
        <color indexed="64"/>
      </top>
      <bottom style="medium">
        <color indexed="64"/>
      </bottom>
      <diagonal/>
    </border>
    <border>
      <left style="medium">
        <color rgb="FF000000"/>
      </left>
      <right/>
      <top style="medium">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000000"/>
      </left>
      <right/>
      <top/>
      <bottom/>
      <diagonal/>
    </border>
    <border>
      <left style="medium">
        <color rgb="FF000000"/>
      </left>
      <right/>
      <top/>
      <bottom style="medium">
        <color rgb="FF000000"/>
      </bottom>
      <diagonal/>
    </border>
    <border>
      <left style="medium">
        <color indexed="64"/>
      </left>
      <right style="medium">
        <color indexed="64"/>
      </right>
      <top style="medium">
        <color indexed="64"/>
      </top>
      <bottom style="medium">
        <color indexed="64"/>
      </bottom>
      <diagonal/>
    </border>
    <border>
      <left style="thick">
        <color indexed="64"/>
      </left>
      <right style="medium">
        <color rgb="FF000000"/>
      </right>
      <top style="medium">
        <color rgb="FF000000"/>
      </top>
      <bottom style="medium">
        <color rgb="FF000000"/>
      </bottom>
      <diagonal/>
    </border>
    <border>
      <left style="medium">
        <color rgb="FF000000"/>
      </left>
      <right style="thick">
        <color indexed="64"/>
      </right>
      <top style="medium">
        <color rgb="FF000000"/>
      </top>
      <bottom style="medium">
        <color rgb="FF000000"/>
      </bottom>
      <diagonal/>
    </border>
    <border>
      <left style="thick">
        <color indexed="64"/>
      </left>
      <right style="medium">
        <color rgb="FF000000"/>
      </right>
      <top style="medium">
        <color rgb="FF000000"/>
      </top>
      <bottom/>
      <diagonal/>
    </border>
    <border>
      <left style="medium">
        <color rgb="FF000000"/>
      </left>
      <right style="thick">
        <color indexed="64"/>
      </right>
      <top style="medium">
        <color rgb="FF000000"/>
      </top>
      <bottom/>
      <diagonal/>
    </border>
    <border>
      <left style="thick">
        <color indexed="64"/>
      </left>
      <right style="medium">
        <color rgb="FF000000"/>
      </right>
      <top/>
      <bottom/>
      <diagonal/>
    </border>
    <border>
      <left style="medium">
        <color rgb="FF000000"/>
      </left>
      <right style="thick">
        <color indexed="64"/>
      </right>
      <top/>
      <bottom/>
      <diagonal/>
    </border>
    <border>
      <left style="thick">
        <color indexed="64"/>
      </left>
      <right style="medium">
        <color rgb="FF000000"/>
      </right>
      <top/>
      <bottom style="medium">
        <color rgb="FF000000"/>
      </bottom>
      <diagonal/>
    </border>
    <border>
      <left style="medium">
        <color rgb="FF000000"/>
      </left>
      <right style="thick">
        <color indexed="64"/>
      </right>
      <top/>
      <bottom style="medium">
        <color rgb="FF000000"/>
      </bottom>
      <diagonal/>
    </border>
    <border>
      <left style="medium">
        <color indexed="64"/>
      </left>
      <right/>
      <top/>
      <bottom style="medium">
        <color indexed="64"/>
      </bottom>
      <diagonal/>
    </border>
    <border>
      <left style="medium">
        <color rgb="FF000000"/>
      </left>
      <right style="thick">
        <color indexed="64"/>
      </right>
      <top/>
      <bottom style="medium">
        <color indexed="64"/>
      </bottom>
      <diagonal/>
    </border>
    <border>
      <left style="medium">
        <color rgb="FF000000"/>
      </left>
      <right style="medium">
        <color indexed="64"/>
      </right>
      <top/>
      <bottom style="medium">
        <color indexed="64"/>
      </bottom>
      <diagonal/>
    </border>
    <border>
      <left/>
      <right/>
      <top style="medium">
        <color rgb="FF000000"/>
      </top>
      <bottom style="medium">
        <color rgb="FF000000"/>
      </bottom>
      <diagonal/>
    </border>
  </borders>
  <cellStyleXfs count="5">
    <xf numFmtId="0" fontId="0" fillId="0" borderId="0"/>
    <xf numFmtId="0" fontId="1" fillId="0" borderId="0"/>
    <xf numFmtId="9" fontId="1" fillId="0" borderId="0" applyFont="0" applyFill="0" applyBorder="0" applyAlignment="0" applyProtection="0"/>
    <xf numFmtId="0" fontId="4" fillId="0" borderId="1" applyNumberFormat="0" applyFill="0" applyAlignment="0" applyProtection="0"/>
    <xf numFmtId="9" fontId="26" fillId="0" borderId="0" applyFont="0" applyFill="0" applyBorder="0" applyAlignment="0" applyProtection="0"/>
  </cellStyleXfs>
  <cellXfs count="93">
    <xf numFmtId="0" fontId="0" fillId="0" borderId="0" xfId="0"/>
    <xf numFmtId="0" fontId="5" fillId="0" borderId="0" xfId="1" applyFont="1"/>
    <xf numFmtId="0" fontId="6" fillId="0" borderId="0" xfId="1" applyFont="1" applyAlignment="1">
      <alignment vertical="center"/>
    </xf>
    <xf numFmtId="0" fontId="2" fillId="0" borderId="0" xfId="1" applyFont="1"/>
    <xf numFmtId="0" fontId="2" fillId="0" borderId="0" xfId="1" applyFont="1" applyAlignment="1">
      <alignment vertical="top" wrapText="1"/>
    </xf>
    <xf numFmtId="1" fontId="12" fillId="0" borderId="5" xfId="1" applyNumberFormat="1" applyFont="1" applyBorder="1" applyAlignment="1">
      <alignment horizontal="center" wrapText="1" readingOrder="1"/>
    </xf>
    <xf numFmtId="1" fontId="12" fillId="3" borderId="11" xfId="1" applyNumberFormat="1" applyFont="1" applyFill="1" applyBorder="1" applyAlignment="1">
      <alignment horizontal="center" wrapText="1" readingOrder="1"/>
    </xf>
    <xf numFmtId="1" fontId="12" fillId="0" borderId="11" xfId="1" applyNumberFormat="1" applyFont="1" applyBorder="1" applyAlignment="1">
      <alignment horizontal="center" wrapText="1" readingOrder="1"/>
    </xf>
    <xf numFmtId="1" fontId="14" fillId="3" borderId="12" xfId="1" applyNumberFormat="1" applyFont="1" applyFill="1" applyBorder="1" applyAlignment="1">
      <alignment horizontal="center" wrapText="1" readingOrder="1"/>
    </xf>
    <xf numFmtId="1" fontId="18" fillId="0" borderId="5" xfId="1" applyNumberFormat="1" applyFont="1" applyBorder="1" applyAlignment="1">
      <alignment horizontal="center" wrapText="1" readingOrder="1"/>
    </xf>
    <xf numFmtId="1" fontId="18" fillId="3" borderId="11" xfId="1" applyNumberFormat="1" applyFont="1" applyFill="1" applyBorder="1" applyAlignment="1">
      <alignment horizontal="center" wrapText="1" readingOrder="1"/>
    </xf>
    <xf numFmtId="1" fontId="18" fillId="0" borderId="11" xfId="1" applyNumberFormat="1" applyFont="1" applyBorder="1" applyAlignment="1">
      <alignment horizontal="center" wrapText="1" readingOrder="1"/>
    </xf>
    <xf numFmtId="1" fontId="10" fillId="2" borderId="2" xfId="1" applyNumberFormat="1" applyFont="1" applyFill="1" applyBorder="1" applyAlignment="1">
      <alignment horizontal="center" wrapText="1" readingOrder="1"/>
    </xf>
    <xf numFmtId="0" fontId="16" fillId="4" borderId="2" xfId="1" applyFont="1" applyFill="1" applyBorder="1" applyAlignment="1">
      <alignment horizontal="center" wrapText="1" readingOrder="1"/>
    </xf>
    <xf numFmtId="0" fontId="9" fillId="2" borderId="3" xfId="1" applyFont="1" applyFill="1" applyBorder="1" applyAlignment="1">
      <alignment horizontal="left" wrapText="1" readingOrder="1"/>
    </xf>
    <xf numFmtId="0" fontId="12" fillId="0" borderId="8" xfId="1" applyFont="1" applyBorder="1" applyAlignment="1">
      <alignment horizontal="left" wrapText="1" readingOrder="1"/>
    </xf>
    <xf numFmtId="0" fontId="12" fillId="3" borderId="11" xfId="1" applyFont="1" applyFill="1" applyBorder="1" applyAlignment="1">
      <alignment horizontal="left" wrapText="1" readingOrder="1"/>
    </xf>
    <xf numFmtId="0" fontId="12" fillId="0" borderId="11" xfId="1" applyFont="1" applyBorder="1" applyAlignment="1">
      <alignment horizontal="left" wrapText="1" readingOrder="1"/>
    </xf>
    <xf numFmtId="0" fontId="14" fillId="3" borderId="12" xfId="1" applyFont="1" applyFill="1" applyBorder="1" applyAlignment="1">
      <alignment horizontal="left" wrapText="1" readingOrder="1"/>
    </xf>
    <xf numFmtId="0" fontId="20" fillId="4" borderId="3" xfId="1" applyFont="1" applyFill="1" applyBorder="1" applyAlignment="1">
      <alignment horizontal="left" wrapText="1" readingOrder="1"/>
    </xf>
    <xf numFmtId="0" fontId="18" fillId="0" borderId="8" xfId="1" applyFont="1" applyBorder="1" applyAlignment="1">
      <alignment horizontal="left" wrapText="1" readingOrder="1"/>
    </xf>
    <xf numFmtId="0" fontId="18" fillId="3" borderId="11" xfId="1" applyFont="1" applyFill="1" applyBorder="1" applyAlignment="1">
      <alignment horizontal="left" wrapText="1" readingOrder="1"/>
    </xf>
    <xf numFmtId="0" fontId="18" fillId="0" borderId="11" xfId="1" applyFont="1" applyBorder="1" applyAlignment="1">
      <alignment horizontal="left" wrapText="1" readingOrder="1"/>
    </xf>
    <xf numFmtId="0" fontId="10" fillId="2" borderId="14" xfId="1" applyFont="1" applyFill="1" applyBorder="1" applyAlignment="1">
      <alignment horizontal="center" wrapText="1" readingOrder="1"/>
    </xf>
    <xf numFmtId="164" fontId="11" fillId="2" borderId="15" xfId="1" applyNumberFormat="1" applyFont="1" applyFill="1" applyBorder="1" applyAlignment="1">
      <alignment horizontal="center" wrapText="1" readingOrder="1"/>
    </xf>
    <xf numFmtId="0" fontId="12" fillId="0" borderId="16" xfId="1" applyFont="1" applyBorder="1" applyAlignment="1">
      <alignment horizontal="center" wrapText="1" readingOrder="1"/>
    </xf>
    <xf numFmtId="0" fontId="12" fillId="3" borderId="18" xfId="1" applyFont="1" applyFill="1" applyBorder="1" applyAlignment="1">
      <alignment horizontal="center" wrapText="1" readingOrder="1"/>
    </xf>
    <xf numFmtId="0" fontId="12" fillId="0" borderId="18" xfId="1" applyFont="1" applyBorder="1" applyAlignment="1">
      <alignment horizontal="center" wrapText="1" readingOrder="1"/>
    </xf>
    <xf numFmtId="0" fontId="14" fillId="3" borderId="20" xfId="1" applyFont="1" applyFill="1" applyBorder="1" applyAlignment="1">
      <alignment horizontal="center" wrapText="1" readingOrder="1"/>
    </xf>
    <xf numFmtId="0" fontId="16" fillId="4" borderId="14" xfId="1" applyFont="1" applyFill="1" applyBorder="1" applyAlignment="1">
      <alignment horizontal="center" wrapText="1" readingOrder="1"/>
    </xf>
    <xf numFmtId="164" fontId="17" fillId="4" borderId="15" xfId="1" applyNumberFormat="1" applyFont="1" applyFill="1" applyBorder="1" applyAlignment="1">
      <alignment horizontal="center" wrapText="1" readingOrder="1"/>
    </xf>
    <xf numFmtId="0" fontId="18" fillId="0" borderId="16" xfId="1" applyFont="1" applyBorder="1" applyAlignment="1">
      <alignment horizontal="center" wrapText="1" readingOrder="1"/>
    </xf>
    <xf numFmtId="0" fontId="18" fillId="3" borderId="18" xfId="1" applyFont="1" applyFill="1" applyBorder="1" applyAlignment="1">
      <alignment horizontal="center" wrapText="1" readingOrder="1"/>
    </xf>
    <xf numFmtId="0" fontId="18" fillId="0" borderId="18" xfId="1" applyFont="1" applyBorder="1" applyAlignment="1">
      <alignment horizontal="center" wrapText="1" readingOrder="1"/>
    </xf>
    <xf numFmtId="164" fontId="13" fillId="0" borderId="17" xfId="1" applyNumberFormat="1" applyFont="1" applyBorder="1" applyAlignment="1">
      <alignment horizontal="center" wrapText="1" readingOrder="1"/>
    </xf>
    <xf numFmtId="164" fontId="13" fillId="3" borderId="19" xfId="1" applyNumberFormat="1" applyFont="1" applyFill="1" applyBorder="1" applyAlignment="1">
      <alignment horizontal="center" wrapText="1" readingOrder="1"/>
    </xf>
    <xf numFmtId="164" fontId="13" fillId="0" borderId="19" xfId="1" applyNumberFormat="1" applyFont="1" applyBorder="1" applyAlignment="1">
      <alignment horizontal="center" wrapText="1" readingOrder="1"/>
    </xf>
    <xf numFmtId="164" fontId="15" fillId="3" borderId="21" xfId="1" applyNumberFormat="1" applyFont="1" applyFill="1" applyBorder="1" applyAlignment="1">
      <alignment horizontal="center" wrapText="1" readingOrder="1"/>
    </xf>
    <xf numFmtId="164" fontId="19" fillId="0" borderId="17" xfId="1" applyNumberFormat="1" applyFont="1" applyBorder="1" applyAlignment="1">
      <alignment horizontal="center" wrapText="1" readingOrder="1"/>
    </xf>
    <xf numFmtId="164" fontId="19" fillId="3" borderId="19" xfId="1" applyNumberFormat="1" applyFont="1" applyFill="1" applyBorder="1" applyAlignment="1">
      <alignment horizontal="center" wrapText="1" readingOrder="1"/>
    </xf>
    <xf numFmtId="164" fontId="19" fillId="0" borderId="19" xfId="1" applyNumberFormat="1" applyFont="1" applyBorder="1" applyAlignment="1">
      <alignment horizontal="center" wrapText="1" readingOrder="1"/>
    </xf>
    <xf numFmtId="0" fontId="21" fillId="0" borderId="0" xfId="0" applyFont="1" applyAlignment="1">
      <alignment vertical="center"/>
    </xf>
    <xf numFmtId="0" fontId="22" fillId="0" borderId="0" xfId="0" applyFont="1"/>
    <xf numFmtId="0" fontId="22" fillId="0" borderId="0" xfId="0" applyFont="1" applyAlignment="1">
      <alignment vertical="top" wrapText="1"/>
    </xf>
    <xf numFmtId="0" fontId="23" fillId="0" borderId="0" xfId="1" applyFont="1" applyAlignment="1">
      <alignment horizontal="left" readingOrder="1"/>
    </xf>
    <xf numFmtId="0" fontId="21" fillId="0" borderId="0" xfId="0" applyFont="1" applyAlignment="1">
      <alignment horizontal="left" vertical="top" wrapText="1"/>
    </xf>
    <xf numFmtId="0" fontId="25" fillId="6" borderId="9" xfId="1" applyFont="1" applyFill="1" applyBorder="1" applyAlignment="1">
      <alignment horizontal="left" wrapText="1" readingOrder="1"/>
    </xf>
    <xf numFmtId="164" fontId="24" fillId="6" borderId="7" xfId="1" applyNumberFormat="1" applyFont="1" applyFill="1" applyBorder="1" applyAlignment="1">
      <alignment horizontal="center" wrapText="1" readingOrder="1"/>
    </xf>
    <xf numFmtId="0" fontId="24" fillId="6" borderId="13" xfId="1" applyFont="1" applyFill="1" applyBorder="1" applyAlignment="1">
      <alignment horizontal="center" wrapText="1" readingOrder="1"/>
    </xf>
    <xf numFmtId="1" fontId="24" fillId="6" borderId="10" xfId="1" applyNumberFormat="1" applyFont="1" applyFill="1" applyBorder="1" applyAlignment="1">
      <alignment horizontal="center" wrapText="1" readingOrder="1"/>
    </xf>
    <xf numFmtId="164" fontId="24" fillId="6" borderId="13" xfId="1" applyNumberFormat="1" applyFont="1" applyFill="1" applyBorder="1" applyAlignment="1">
      <alignment horizontal="center" wrapText="1" readingOrder="1"/>
    </xf>
    <xf numFmtId="0" fontId="21" fillId="0" borderId="0" xfId="0" applyFont="1" applyAlignment="1">
      <alignment vertical="center" wrapText="1"/>
    </xf>
    <xf numFmtId="9" fontId="0" fillId="0" borderId="0" xfId="4" applyFont="1"/>
    <xf numFmtId="0" fontId="3" fillId="0" borderId="0" xfId="1" applyFont="1" applyAlignment="1">
      <alignment vertical="top" wrapText="1"/>
    </xf>
    <xf numFmtId="0" fontId="3" fillId="0" borderId="0" xfId="1" applyFont="1" applyAlignment="1">
      <alignment horizontal="left" vertical="top" wrapText="1"/>
    </xf>
    <xf numFmtId="0" fontId="8" fillId="0" borderId="0" xfId="1" applyFont="1" applyAlignment="1">
      <alignment wrapText="1" readingOrder="1"/>
    </xf>
    <xf numFmtId="164" fontId="11" fillId="2" borderId="21" xfId="1" applyNumberFormat="1" applyFont="1" applyFill="1" applyBorder="1" applyAlignment="1">
      <alignment horizontal="center" wrapText="1" readingOrder="1"/>
    </xf>
    <xf numFmtId="164" fontId="9" fillId="2" borderId="12" xfId="4" applyNumberFormat="1" applyFont="1" applyFill="1" applyBorder="1" applyAlignment="1">
      <alignment horizontal="center" wrapText="1" readingOrder="1"/>
    </xf>
    <xf numFmtId="164" fontId="20" fillId="4" borderId="3" xfId="4" applyNumberFormat="1" applyFont="1" applyFill="1" applyBorder="1" applyAlignment="1">
      <alignment horizontal="center" wrapText="1" readingOrder="1"/>
    </xf>
    <xf numFmtId="164" fontId="25" fillId="6" borderId="9" xfId="4" applyNumberFormat="1" applyFont="1" applyFill="1" applyBorder="1" applyAlignment="1">
      <alignment horizontal="center" wrapText="1" readingOrder="1"/>
    </xf>
    <xf numFmtId="164" fontId="13" fillId="0" borderId="8" xfId="4" applyNumberFormat="1" applyFont="1" applyBorder="1" applyAlignment="1">
      <alignment horizontal="center" wrapText="1" readingOrder="1"/>
    </xf>
    <xf numFmtId="164" fontId="13" fillId="3" borderId="11" xfId="4" applyNumberFormat="1" applyFont="1" applyFill="1" applyBorder="1" applyAlignment="1">
      <alignment horizontal="center" wrapText="1" readingOrder="1"/>
    </xf>
    <xf numFmtId="164" fontId="13" fillId="0" borderId="11" xfId="4" applyNumberFormat="1" applyFont="1" applyBorder="1" applyAlignment="1">
      <alignment horizontal="center" wrapText="1" readingOrder="1"/>
    </xf>
    <xf numFmtId="164" fontId="19" fillId="0" borderId="8" xfId="4" applyNumberFormat="1" applyFont="1" applyBorder="1" applyAlignment="1">
      <alignment horizontal="center" wrapText="1" readingOrder="1"/>
    </xf>
    <xf numFmtId="164" fontId="19" fillId="3" borderId="11" xfId="4" applyNumberFormat="1" applyFont="1" applyFill="1" applyBorder="1" applyAlignment="1">
      <alignment horizontal="center" wrapText="1" readingOrder="1"/>
    </xf>
    <xf numFmtId="164" fontId="19" fillId="0" borderId="11" xfId="4" applyNumberFormat="1" applyFont="1" applyBorder="1" applyAlignment="1">
      <alignment horizontal="center" wrapText="1" readingOrder="1"/>
    </xf>
    <xf numFmtId="165" fontId="8" fillId="0" borderId="22" xfId="1" applyNumberFormat="1" applyFont="1" applyBorder="1" applyAlignment="1">
      <alignment horizontal="center" vertical="center" wrapText="1" readingOrder="1"/>
    </xf>
    <xf numFmtId="165" fontId="8" fillId="0" borderId="23" xfId="1" applyNumberFormat="1" applyFont="1" applyBorder="1" applyAlignment="1">
      <alignment horizontal="center" vertical="center" wrapText="1" readingOrder="1"/>
    </xf>
    <xf numFmtId="165" fontId="8" fillId="0" borderId="24" xfId="1" applyNumberFormat="1" applyFont="1" applyBorder="1" applyAlignment="1">
      <alignment horizontal="center" vertical="center" wrapText="1" readingOrder="1"/>
    </xf>
    <xf numFmtId="0" fontId="21" fillId="0" borderId="0" xfId="0" applyFont="1" applyAlignment="1">
      <alignment horizontal="left" vertical="center" wrapText="1"/>
    </xf>
    <xf numFmtId="164" fontId="13" fillId="3" borderId="12" xfId="4" applyNumberFormat="1" applyFont="1" applyFill="1" applyBorder="1" applyAlignment="1">
      <alignment horizontal="center" wrapText="1" readingOrder="1"/>
    </xf>
    <xf numFmtId="164" fontId="13" fillId="3" borderId="21" xfId="1" applyNumberFormat="1" applyFont="1" applyFill="1" applyBorder="1" applyAlignment="1">
      <alignment horizontal="center" wrapText="1" readingOrder="1"/>
    </xf>
    <xf numFmtId="0" fontId="12" fillId="3" borderId="12" xfId="1" applyFont="1" applyFill="1" applyBorder="1" applyAlignment="1">
      <alignment horizontal="left" wrapText="1" readingOrder="1"/>
    </xf>
    <xf numFmtId="0" fontId="2" fillId="0" borderId="0" xfId="1" applyFont="1" applyAlignment="1">
      <alignment horizontal="left" vertical="top" wrapText="1"/>
    </xf>
    <xf numFmtId="0" fontId="21" fillId="0" borderId="0" xfId="0" applyFont="1" applyAlignment="1">
      <alignment vertical="center" wrapText="1"/>
    </xf>
    <xf numFmtId="0" fontId="7" fillId="0" borderId="8" xfId="1" applyFont="1" applyBorder="1" applyAlignment="1">
      <alignment horizontal="center" vertical="center" wrapText="1" readingOrder="1"/>
    </xf>
    <xf numFmtId="0" fontId="7" fillId="0" borderId="12" xfId="1" applyFont="1" applyBorder="1" applyAlignment="1">
      <alignment horizontal="center" vertical="center" wrapText="1" readingOrder="1"/>
    </xf>
    <xf numFmtId="0" fontId="23" fillId="0" borderId="0" xfId="1" applyFont="1" applyAlignment="1">
      <alignment horizontal="left" readingOrder="1"/>
    </xf>
    <xf numFmtId="0" fontId="21" fillId="0" borderId="0" xfId="0" applyFont="1" applyAlignment="1">
      <alignment horizontal="left" vertical="top" wrapText="1"/>
    </xf>
    <xf numFmtId="0" fontId="27" fillId="0" borderId="0" xfId="1" applyFont="1" applyAlignment="1">
      <alignment horizontal="left" vertical="top" wrapText="1" readingOrder="1"/>
    </xf>
    <xf numFmtId="0" fontId="3" fillId="0" borderId="0" xfId="1" applyFont="1" applyAlignment="1">
      <alignment vertical="top" wrapText="1"/>
    </xf>
    <xf numFmtId="0" fontId="27" fillId="0" borderId="0" xfId="1" applyFont="1" applyAlignment="1">
      <alignment horizontal="left" wrapText="1" readingOrder="1"/>
    </xf>
    <xf numFmtId="0" fontId="21" fillId="0" borderId="0" xfId="0" applyFont="1" applyAlignment="1">
      <alignment horizontal="left" vertical="center" wrapText="1"/>
    </xf>
    <xf numFmtId="0" fontId="8" fillId="5" borderId="9" xfId="1" applyFont="1" applyFill="1" applyBorder="1" applyAlignment="1">
      <alignment horizontal="center" vertical="center" wrapText="1" readingOrder="1"/>
    </xf>
    <xf numFmtId="0" fontId="8" fillId="5" borderId="7" xfId="1" applyFont="1" applyFill="1" applyBorder="1" applyAlignment="1">
      <alignment horizontal="center" vertical="center" wrapText="1" readingOrder="1"/>
    </xf>
    <xf numFmtId="0" fontId="8" fillId="0" borderId="3" xfId="1" applyFont="1" applyBorder="1" applyAlignment="1">
      <alignment horizontal="center" wrapText="1" readingOrder="1"/>
    </xf>
    <xf numFmtId="0" fontId="8" fillId="0" borderId="25" xfId="1" applyFont="1" applyBorder="1" applyAlignment="1">
      <alignment horizontal="center" wrapText="1" readingOrder="1"/>
    </xf>
    <xf numFmtId="0" fontId="8" fillId="0" borderId="4" xfId="1" applyFont="1" applyBorder="1" applyAlignment="1">
      <alignment horizontal="center" wrapText="1" readingOrder="1"/>
    </xf>
    <xf numFmtId="0" fontId="7" fillId="5" borderId="20" xfId="1" applyFont="1" applyFill="1" applyBorder="1" applyAlignment="1">
      <alignment horizontal="center" vertical="center" wrapText="1" readingOrder="1"/>
    </xf>
    <xf numFmtId="0" fontId="7" fillId="5" borderId="6" xfId="1" applyFont="1" applyFill="1" applyBorder="1" applyAlignment="1">
      <alignment horizontal="center" vertical="center" wrapText="1" readingOrder="1"/>
    </xf>
    <xf numFmtId="0" fontId="8" fillId="5" borderId="21" xfId="1" applyFont="1" applyFill="1" applyBorder="1" applyAlignment="1">
      <alignment horizontal="center" vertical="center" wrapText="1" readingOrder="1"/>
    </xf>
    <xf numFmtId="0" fontId="28" fillId="0" borderId="0" xfId="0" applyFont="1" applyAlignment="1">
      <alignment horizontal="left" vertical="top" wrapText="1"/>
    </xf>
    <xf numFmtId="0" fontId="31" fillId="0" borderId="0" xfId="1" applyFont="1" applyAlignment="1">
      <alignment horizontal="left" vertical="top" wrapText="1"/>
    </xf>
  </cellXfs>
  <cellStyles count="5">
    <cellStyle name="Heading 2 2" xfId="3" xr:uid="{00000000-0005-0000-0000-000000000000}"/>
    <cellStyle name="Normal" xfId="0" builtinId="0"/>
    <cellStyle name="Normal 2" xfId="1" xr:uid="{00000000-0005-0000-0000-000002000000}"/>
    <cellStyle name="Percent" xfId="4" builtinId="5"/>
    <cellStyle name="Percent 2" xfId="2" xr:uid="{00000000-0005-0000-0000-000004000000}"/>
  </cellStyles>
  <dxfs count="0"/>
  <tableStyles count="0" defaultTableStyle="TableStyleMedium2" defaultPivotStyle="PivotStyleLight16"/>
  <colors>
    <mruColors>
      <color rgb="FF19737E"/>
      <color rgb="FF3A8892"/>
      <color rgb="FFFF7C80"/>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76201</xdr:colOff>
      <xdr:row>0</xdr:row>
      <xdr:rowOff>104774</xdr:rowOff>
    </xdr:from>
    <xdr:to>
      <xdr:col>8</xdr:col>
      <xdr:colOff>936262</xdr:colOff>
      <xdr:row>5</xdr:row>
      <xdr:rowOff>180975</xdr:rowOff>
    </xdr:to>
    <xdr:pic>
      <xdr:nvPicPr>
        <xdr:cNvPr id="2" name="Picture 1">
          <a:extLst>
            <a:ext uri="{FF2B5EF4-FFF2-40B4-BE49-F238E27FC236}">
              <a16:creationId xmlns:a16="http://schemas.microsoft.com/office/drawing/2014/main" id="{DB48C740-1E64-441A-A6CD-B1430D26BC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1" y="104774"/>
          <a:ext cx="10065134" cy="10287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72536</xdr:colOff>
      <xdr:row>0</xdr:row>
      <xdr:rowOff>115402</xdr:rowOff>
    </xdr:from>
    <xdr:to>
      <xdr:col>5</xdr:col>
      <xdr:colOff>263769</xdr:colOff>
      <xdr:row>6</xdr:row>
      <xdr:rowOff>109903</xdr:rowOff>
    </xdr:to>
    <xdr:pic>
      <xdr:nvPicPr>
        <xdr:cNvPr id="2" name="Picture 1">
          <a:extLst>
            <a:ext uri="{FF2B5EF4-FFF2-40B4-BE49-F238E27FC236}">
              <a16:creationId xmlns:a16="http://schemas.microsoft.com/office/drawing/2014/main" id="{9374606F-8FA9-44EA-B0A7-7B339C4C5E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536" y="115402"/>
          <a:ext cx="8038368" cy="117413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O50"/>
  <sheetViews>
    <sheetView showGridLines="0" tabSelected="1" zoomScale="115" zoomScaleNormal="115" workbookViewId="0">
      <selection activeCell="G20" sqref="G20"/>
    </sheetView>
  </sheetViews>
  <sheetFormatPr defaultRowHeight="15"/>
  <cols>
    <col min="1" max="1" width="18.140625" customWidth="1"/>
    <col min="2" max="2" width="17" customWidth="1"/>
    <col min="3" max="3" width="16.85546875" customWidth="1"/>
    <col min="4" max="4" width="19.140625" customWidth="1"/>
    <col min="5" max="5" width="15.7109375" customWidth="1"/>
    <col min="6" max="6" width="18.5703125" customWidth="1"/>
    <col min="7" max="7" width="17" customWidth="1"/>
    <col min="8" max="8" width="15.28515625" customWidth="1"/>
    <col min="9" max="9" width="16.7109375" customWidth="1"/>
    <col min="10" max="10" width="17.85546875" customWidth="1"/>
  </cols>
  <sheetData>
    <row r="7" spans="1:15" ht="26.25" customHeight="1">
      <c r="A7" s="1" t="s">
        <v>0</v>
      </c>
    </row>
    <row r="8" spans="1:15" ht="23.25">
      <c r="A8" s="2" t="s">
        <v>1</v>
      </c>
    </row>
    <row r="9" spans="1:15" ht="21.75" customHeight="1">
      <c r="A9" s="3" t="s">
        <v>2</v>
      </c>
    </row>
    <row r="10" spans="1:15" ht="18.75" customHeight="1">
      <c r="A10" s="3" t="s">
        <v>3</v>
      </c>
    </row>
    <row r="11" spans="1:15" ht="21.75" customHeight="1">
      <c r="A11" s="73" t="s">
        <v>4</v>
      </c>
      <c r="B11" s="73"/>
      <c r="C11" s="73"/>
      <c r="D11" s="73"/>
      <c r="E11" s="73"/>
      <c r="F11" s="73"/>
      <c r="G11" s="73"/>
      <c r="H11" s="73"/>
      <c r="I11" s="73"/>
      <c r="J11" s="73"/>
      <c r="K11" s="4"/>
      <c r="L11" s="4"/>
      <c r="M11" s="4"/>
      <c r="N11" s="4"/>
      <c r="O11" s="4"/>
    </row>
    <row r="12" spans="1:15" ht="20.25" customHeight="1">
      <c r="A12" s="73"/>
      <c r="B12" s="73"/>
      <c r="C12" s="73"/>
      <c r="D12" s="73"/>
      <c r="E12" s="73"/>
      <c r="F12" s="73"/>
      <c r="G12" s="73"/>
      <c r="H12" s="73"/>
      <c r="I12" s="73"/>
      <c r="J12" s="73"/>
      <c r="K12" s="4"/>
      <c r="L12" s="4"/>
      <c r="M12" s="4"/>
      <c r="N12" s="4"/>
      <c r="O12" s="4"/>
    </row>
    <row r="13" spans="1:15" ht="22.5" customHeight="1">
      <c r="A13" s="73"/>
      <c r="B13" s="73"/>
      <c r="C13" s="73"/>
      <c r="D13" s="73"/>
      <c r="E13" s="73"/>
      <c r="F13" s="73"/>
      <c r="G13" s="73"/>
      <c r="H13" s="73"/>
      <c r="I13" s="73"/>
      <c r="J13" s="73"/>
      <c r="K13" s="4"/>
      <c r="L13" s="4"/>
      <c r="M13" s="4"/>
      <c r="N13" s="4"/>
      <c r="O13" s="4"/>
    </row>
    <row r="14" spans="1:15" ht="20.25" customHeight="1">
      <c r="A14" s="92" t="s">
        <v>5</v>
      </c>
      <c r="B14" s="73"/>
      <c r="C14" s="73"/>
      <c r="D14" s="73"/>
      <c r="E14" s="73"/>
      <c r="F14" s="73"/>
      <c r="G14" s="73"/>
      <c r="H14" s="73"/>
      <c r="I14" s="73"/>
      <c r="J14" s="73"/>
      <c r="K14" s="4"/>
      <c r="L14" s="4"/>
      <c r="M14" s="4"/>
      <c r="N14" s="4"/>
      <c r="O14" s="4"/>
    </row>
    <row r="15" spans="1:15" ht="19.5" customHeight="1">
      <c r="A15" s="73"/>
      <c r="B15" s="73"/>
      <c r="C15" s="73"/>
      <c r="D15" s="73"/>
      <c r="E15" s="73"/>
      <c r="F15" s="73"/>
      <c r="G15" s="73"/>
      <c r="H15" s="73"/>
      <c r="I15" s="73"/>
      <c r="J15" s="73"/>
      <c r="K15" s="4"/>
      <c r="L15" s="4"/>
      <c r="M15" s="4"/>
      <c r="N15" s="4"/>
      <c r="O15" s="4"/>
    </row>
    <row r="16" spans="1:15" ht="18.75" customHeight="1">
      <c r="A16" s="73"/>
      <c r="B16" s="73"/>
      <c r="C16" s="73"/>
      <c r="D16" s="73"/>
      <c r="E16" s="73"/>
      <c r="F16" s="73"/>
      <c r="G16" s="73"/>
      <c r="H16" s="73"/>
      <c r="I16" s="73"/>
      <c r="J16" s="73"/>
      <c r="K16" s="4"/>
      <c r="L16" s="4"/>
      <c r="M16" s="4"/>
      <c r="N16" s="4"/>
      <c r="O16" s="4"/>
    </row>
    <row r="17" spans="1:15" ht="18" customHeight="1">
      <c r="A17" s="73"/>
      <c r="B17" s="73"/>
      <c r="C17" s="73"/>
      <c r="D17" s="73"/>
      <c r="E17" s="73"/>
      <c r="F17" s="73"/>
      <c r="G17" s="73"/>
      <c r="H17" s="73"/>
      <c r="I17" s="73"/>
      <c r="J17" s="73"/>
      <c r="K17" s="4"/>
      <c r="L17" s="4"/>
      <c r="M17" s="4"/>
      <c r="N17" s="4"/>
      <c r="O17" s="4"/>
    </row>
    <row r="18" spans="1:15" ht="15.75" customHeight="1">
      <c r="A18" s="79" t="s">
        <v>6</v>
      </c>
      <c r="B18" s="79"/>
      <c r="C18" s="79"/>
      <c r="D18" s="79"/>
      <c r="E18" s="79"/>
      <c r="F18" s="79"/>
      <c r="G18" s="79"/>
    </row>
    <row r="19" spans="1:15" ht="16.5" customHeight="1">
      <c r="A19" s="75"/>
      <c r="B19" s="85" t="s">
        <v>7</v>
      </c>
      <c r="C19" s="86"/>
      <c r="D19" s="87"/>
    </row>
    <row r="20" spans="1:15" ht="78" customHeight="1">
      <c r="A20" s="76"/>
      <c r="B20" s="88" t="s">
        <v>8</v>
      </c>
      <c r="C20" s="89" t="s">
        <v>9</v>
      </c>
      <c r="D20" s="90" t="s">
        <v>10</v>
      </c>
    </row>
    <row r="21" spans="1:15">
      <c r="A21" s="14" t="s">
        <v>11</v>
      </c>
      <c r="B21" s="23">
        <f>SUM(B22:B29)</f>
        <v>2935</v>
      </c>
      <c r="C21" s="12">
        <f>SUM(C22:C29)</f>
        <v>760</v>
      </c>
      <c r="D21" s="24">
        <f>C21/B21</f>
        <v>0.25894378194207834</v>
      </c>
      <c r="N21" s="52"/>
    </row>
    <row r="22" spans="1:15">
      <c r="A22" s="15" t="s">
        <v>12</v>
      </c>
      <c r="B22" s="25">
        <v>165</v>
      </c>
      <c r="C22" s="5">
        <v>50</v>
      </c>
      <c r="D22" s="34">
        <f>SUM(C22/B22)</f>
        <v>0.30303030303030304</v>
      </c>
      <c r="N22" s="52"/>
    </row>
    <row r="23" spans="1:15">
      <c r="A23" s="16" t="s">
        <v>13</v>
      </c>
      <c r="B23" s="26">
        <v>100</v>
      </c>
      <c r="C23" s="6">
        <v>0</v>
      </c>
      <c r="D23" s="35">
        <f t="shared" ref="D23:D29" si="0">SUM(C23/B23)</f>
        <v>0</v>
      </c>
      <c r="N23" s="52"/>
    </row>
    <row r="24" spans="1:15">
      <c r="A24" s="17" t="s">
        <v>14</v>
      </c>
      <c r="B24" s="27">
        <v>240</v>
      </c>
      <c r="C24" s="7">
        <v>49</v>
      </c>
      <c r="D24" s="36">
        <f t="shared" si="0"/>
        <v>0.20416666666666666</v>
      </c>
      <c r="N24" s="52"/>
    </row>
    <row r="25" spans="1:15">
      <c r="A25" s="16" t="s">
        <v>15</v>
      </c>
      <c r="B25" s="26">
        <v>140</v>
      </c>
      <c r="C25" s="6">
        <v>0</v>
      </c>
      <c r="D25" s="35">
        <f t="shared" si="0"/>
        <v>0</v>
      </c>
      <c r="N25" s="52"/>
    </row>
    <row r="26" spans="1:15">
      <c r="A26" s="17" t="s">
        <v>16</v>
      </c>
      <c r="B26" s="27">
        <v>290</v>
      </c>
      <c r="C26" s="7">
        <v>50</v>
      </c>
      <c r="D26" s="36">
        <f t="shared" si="0"/>
        <v>0.17241379310344829</v>
      </c>
      <c r="N26" s="52"/>
    </row>
    <row r="27" spans="1:15">
      <c r="A27" s="16" t="s">
        <v>17</v>
      </c>
      <c r="B27" s="26">
        <v>110</v>
      </c>
      <c r="C27" s="6">
        <v>0</v>
      </c>
      <c r="D27" s="35">
        <f t="shared" si="0"/>
        <v>0</v>
      </c>
      <c r="N27" s="52"/>
    </row>
    <row r="28" spans="1:15">
      <c r="A28" s="17" t="s">
        <v>18</v>
      </c>
      <c r="B28" s="27">
        <v>1460</v>
      </c>
      <c r="C28" s="7">
        <v>504</v>
      </c>
      <c r="D28" s="36">
        <f t="shared" si="0"/>
        <v>0.34520547945205482</v>
      </c>
      <c r="N28" s="52"/>
    </row>
    <row r="29" spans="1:15">
      <c r="A29" s="18" t="s">
        <v>19</v>
      </c>
      <c r="B29" s="28">
        <v>430</v>
      </c>
      <c r="C29" s="8">
        <v>107</v>
      </c>
      <c r="D29" s="37">
        <f t="shared" si="0"/>
        <v>0.24883720930232558</v>
      </c>
      <c r="N29" s="52"/>
    </row>
    <row r="30" spans="1:15">
      <c r="A30" s="19" t="s">
        <v>20</v>
      </c>
      <c r="B30" s="29">
        <f>SUM(B31:B38)</f>
        <v>10200</v>
      </c>
      <c r="C30" s="13">
        <f>SUM(C31:C38)</f>
        <v>2499</v>
      </c>
      <c r="D30" s="30">
        <f>C30/B30</f>
        <v>0.245</v>
      </c>
      <c r="N30" s="52"/>
    </row>
    <row r="31" spans="1:15">
      <c r="A31" s="20" t="s">
        <v>21</v>
      </c>
      <c r="B31" s="31">
        <v>1300</v>
      </c>
      <c r="C31" s="9">
        <v>214</v>
      </c>
      <c r="D31" s="38">
        <f>SUM(C31/B31)</f>
        <v>0.16461538461538461</v>
      </c>
      <c r="N31" s="52"/>
    </row>
    <row r="32" spans="1:15">
      <c r="A32" s="21" t="s">
        <v>22</v>
      </c>
      <c r="B32" s="32">
        <v>415</v>
      </c>
      <c r="C32" s="10">
        <v>145</v>
      </c>
      <c r="D32" s="39">
        <f t="shared" ref="D32:D38" si="1">SUM(C32/B32)</f>
        <v>0.3493975903614458</v>
      </c>
      <c r="N32" s="52"/>
    </row>
    <row r="33" spans="1:14">
      <c r="A33" s="22" t="s">
        <v>23</v>
      </c>
      <c r="B33" s="33">
        <v>5875</v>
      </c>
      <c r="C33" s="11">
        <v>1841</v>
      </c>
      <c r="D33" s="40">
        <f t="shared" si="1"/>
        <v>0.31336170212765957</v>
      </c>
      <c r="N33" s="52"/>
    </row>
    <row r="34" spans="1:14">
      <c r="A34" s="21" t="s">
        <v>24</v>
      </c>
      <c r="B34" s="32">
        <v>495</v>
      </c>
      <c r="C34" s="10">
        <v>152</v>
      </c>
      <c r="D34" s="39">
        <f t="shared" si="1"/>
        <v>0.30707070707070705</v>
      </c>
      <c r="N34" s="52"/>
    </row>
    <row r="35" spans="1:14">
      <c r="A35" s="22" t="s">
        <v>25</v>
      </c>
      <c r="B35" s="33">
        <v>755</v>
      </c>
      <c r="C35" s="11">
        <v>16</v>
      </c>
      <c r="D35" s="40">
        <f t="shared" si="1"/>
        <v>2.119205298013245E-2</v>
      </c>
      <c r="N35" s="52"/>
    </row>
    <row r="36" spans="1:14">
      <c r="A36" s="21" t="s">
        <v>26</v>
      </c>
      <c r="B36" s="32">
        <v>475</v>
      </c>
      <c r="C36" s="10">
        <v>57</v>
      </c>
      <c r="D36" s="39">
        <f t="shared" si="1"/>
        <v>0.12</v>
      </c>
      <c r="N36" s="52"/>
    </row>
    <row r="37" spans="1:14">
      <c r="A37" s="22" t="s">
        <v>27</v>
      </c>
      <c r="B37" s="33">
        <v>230</v>
      </c>
      <c r="C37" s="11">
        <v>16</v>
      </c>
      <c r="D37" s="40">
        <f t="shared" si="1"/>
        <v>6.9565217391304349E-2</v>
      </c>
      <c r="N37" s="52"/>
    </row>
    <row r="38" spans="1:14">
      <c r="A38" s="21" t="s">
        <v>28</v>
      </c>
      <c r="B38" s="32">
        <v>655</v>
      </c>
      <c r="C38" s="10">
        <v>58</v>
      </c>
      <c r="D38" s="39">
        <f t="shared" si="1"/>
        <v>8.8549618320610687E-2</v>
      </c>
      <c r="N38" s="52"/>
    </row>
    <row r="39" spans="1:14">
      <c r="A39" s="46" t="s">
        <v>29</v>
      </c>
      <c r="B39" s="48">
        <f>SUM(B30,B21)</f>
        <v>13135</v>
      </c>
      <c r="C39" s="49">
        <f>SUM(C30,C21)</f>
        <v>3259</v>
      </c>
      <c r="D39" s="50">
        <f>C39/B39</f>
        <v>0.24811572135515797</v>
      </c>
      <c r="N39" s="52"/>
    </row>
    <row r="40" spans="1:14">
      <c r="A40" s="77" t="s">
        <v>30</v>
      </c>
      <c r="B40" s="77"/>
      <c r="C40" s="77"/>
      <c r="D40" s="77"/>
      <c r="E40" s="77"/>
      <c r="F40" s="77"/>
      <c r="G40" s="77"/>
      <c r="H40" s="77"/>
      <c r="I40" s="77"/>
    </row>
    <row r="41" spans="1:14">
      <c r="A41" s="44"/>
      <c r="B41" s="44"/>
      <c r="C41" s="44"/>
      <c r="D41" s="44"/>
      <c r="E41" s="44"/>
    </row>
    <row r="42" spans="1:14" ht="15.75">
      <c r="A42" s="41" t="s">
        <v>31</v>
      </c>
      <c r="B42" s="42"/>
      <c r="C42" s="42"/>
      <c r="D42" s="42"/>
      <c r="E42" s="42"/>
      <c r="F42" s="42"/>
      <c r="G42" s="42"/>
      <c r="H42" s="42"/>
    </row>
    <row r="43" spans="1:14" ht="15" customHeight="1">
      <c r="A43" s="91" t="s">
        <v>32</v>
      </c>
      <c r="B43" s="78"/>
      <c r="C43" s="78"/>
      <c r="D43" s="78"/>
      <c r="E43" s="78"/>
      <c r="F43" s="78"/>
      <c r="G43" s="78"/>
      <c r="H43" s="78"/>
      <c r="I43" s="78"/>
      <c r="J43" s="78"/>
    </row>
    <row r="44" spans="1:14" ht="15" customHeight="1">
      <c r="A44" s="78"/>
      <c r="B44" s="78"/>
      <c r="C44" s="78"/>
      <c r="D44" s="78"/>
      <c r="E44" s="78"/>
      <c r="F44" s="78"/>
      <c r="G44" s="78"/>
      <c r="H44" s="78"/>
      <c r="I44" s="78"/>
      <c r="J44" s="78"/>
    </row>
    <row r="45" spans="1:14" ht="15" customHeight="1">
      <c r="A45" s="78"/>
      <c r="B45" s="78"/>
      <c r="C45" s="78"/>
      <c r="D45" s="78"/>
      <c r="E45" s="78"/>
      <c r="F45" s="78"/>
      <c r="G45" s="78"/>
      <c r="H45" s="78"/>
      <c r="I45" s="78"/>
      <c r="J45" s="78"/>
    </row>
    <row r="46" spans="1:14">
      <c r="A46" s="74" t="s">
        <v>33</v>
      </c>
      <c r="B46" s="74"/>
      <c r="C46" s="74"/>
      <c r="D46" s="74"/>
      <c r="E46" s="74"/>
      <c r="F46" s="74"/>
      <c r="G46" s="74"/>
      <c r="H46" s="74"/>
    </row>
    <row r="47" spans="1:14">
      <c r="A47" s="74"/>
      <c r="B47" s="74"/>
      <c r="C47" s="74"/>
      <c r="D47" s="74"/>
      <c r="E47" s="74"/>
      <c r="F47" s="74"/>
      <c r="G47" s="74"/>
      <c r="H47" s="74"/>
    </row>
    <row r="48" spans="1:14">
      <c r="A48" s="43"/>
      <c r="B48" s="43"/>
      <c r="C48" s="43"/>
      <c r="D48" s="43"/>
      <c r="E48" s="43"/>
      <c r="F48" s="43"/>
      <c r="G48" s="43"/>
      <c r="H48" s="43"/>
    </row>
    <row r="49" spans="1:8">
      <c r="A49" s="74" t="s">
        <v>34</v>
      </c>
      <c r="B49" s="74"/>
      <c r="C49" s="74"/>
      <c r="D49" s="74"/>
      <c r="E49" s="74"/>
      <c r="F49" s="74"/>
      <c r="G49" s="74"/>
      <c r="H49" s="74"/>
    </row>
    <row r="50" spans="1:8">
      <c r="A50" s="74"/>
      <c r="B50" s="74"/>
      <c r="C50" s="74"/>
      <c r="D50" s="74"/>
      <c r="E50" s="74"/>
      <c r="F50" s="74"/>
      <c r="G50" s="74"/>
      <c r="H50" s="74"/>
    </row>
  </sheetData>
  <mergeCells count="9">
    <mergeCell ref="A11:J13"/>
    <mergeCell ref="A14:J17"/>
    <mergeCell ref="A46:H47"/>
    <mergeCell ref="A49:H50"/>
    <mergeCell ref="A19:A20"/>
    <mergeCell ref="A40:I40"/>
    <mergeCell ref="A43:J45"/>
    <mergeCell ref="A18:G18"/>
    <mergeCell ref="B19:D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6:M60"/>
  <sheetViews>
    <sheetView showGridLines="0" zoomScale="130" zoomScaleNormal="130" workbookViewId="0">
      <selection activeCell="H45" sqref="H45"/>
    </sheetView>
  </sheetViews>
  <sheetFormatPr defaultRowHeight="15"/>
  <cols>
    <col min="1" max="1" width="24.85546875" customWidth="1"/>
    <col min="2" max="2" width="25.85546875" customWidth="1"/>
    <col min="3" max="3" width="22.85546875" customWidth="1"/>
    <col min="4" max="4" width="21.7109375" customWidth="1"/>
    <col min="5" max="5" width="22.42578125" customWidth="1"/>
    <col min="6" max="6" width="19.140625" customWidth="1"/>
    <col min="7" max="7" width="12.42578125" customWidth="1"/>
    <col min="8" max="8" width="12.5703125" customWidth="1"/>
    <col min="9" max="9" width="11.42578125" customWidth="1"/>
    <col min="10" max="10" width="11.28515625" customWidth="1"/>
    <col min="11" max="11" width="16" customWidth="1"/>
    <col min="12" max="12" width="14.5703125" customWidth="1"/>
    <col min="13" max="13" width="15.42578125" customWidth="1"/>
  </cols>
  <sheetData>
    <row r="6" spans="1:12" ht="18" customHeight="1"/>
    <row r="7" spans="1:12" ht="21.75" customHeight="1"/>
    <row r="8" spans="1:12" ht="26.25">
      <c r="A8" s="1" t="s">
        <v>0</v>
      </c>
      <c r="B8" s="1"/>
    </row>
    <row r="9" spans="1:12" ht="23.25">
      <c r="A9" s="2" t="s">
        <v>1</v>
      </c>
      <c r="B9" s="2"/>
    </row>
    <row r="10" spans="1:12" ht="20.25" customHeight="1">
      <c r="A10" s="3" t="s">
        <v>35</v>
      </c>
      <c r="B10" s="3"/>
    </row>
    <row r="11" spans="1:12" ht="21" customHeight="1">
      <c r="A11" s="3" t="s">
        <v>3</v>
      </c>
      <c r="B11" s="3"/>
    </row>
    <row r="12" spans="1:12" ht="15" customHeight="1">
      <c r="A12" s="80" t="s">
        <v>36</v>
      </c>
      <c r="B12" s="80"/>
      <c r="C12" s="80"/>
      <c r="D12" s="80"/>
      <c r="E12" s="80"/>
      <c r="F12" s="53"/>
      <c r="G12" s="53"/>
      <c r="H12" s="53"/>
      <c r="I12" s="53"/>
      <c r="J12" s="53"/>
      <c r="K12" s="53"/>
      <c r="L12" s="53"/>
    </row>
    <row r="13" spans="1:12" ht="15" customHeight="1">
      <c r="A13" s="80"/>
      <c r="B13" s="80"/>
      <c r="C13" s="80"/>
      <c r="D13" s="80"/>
      <c r="E13" s="80"/>
      <c r="F13" s="53"/>
      <c r="G13" s="53"/>
      <c r="H13" s="53"/>
      <c r="I13" s="53"/>
      <c r="J13" s="53"/>
      <c r="K13" s="53"/>
      <c r="L13" s="53"/>
    </row>
    <row r="14" spans="1:12" ht="15" customHeight="1">
      <c r="A14" s="80"/>
      <c r="B14" s="80"/>
      <c r="C14" s="80"/>
      <c r="D14" s="80"/>
      <c r="E14" s="80"/>
      <c r="F14" s="53"/>
      <c r="G14" s="53"/>
      <c r="H14" s="53"/>
      <c r="I14" s="53"/>
      <c r="J14" s="53"/>
      <c r="K14" s="53"/>
      <c r="L14" s="53"/>
    </row>
    <row r="15" spans="1:12" ht="15" customHeight="1">
      <c r="A15" s="80"/>
      <c r="B15" s="80"/>
      <c r="C15" s="80"/>
      <c r="D15" s="80"/>
      <c r="E15" s="80"/>
      <c r="F15" s="53"/>
      <c r="G15" s="53"/>
      <c r="H15" s="53"/>
      <c r="I15" s="53"/>
      <c r="J15" s="53"/>
      <c r="K15" s="53"/>
      <c r="L15" s="53"/>
    </row>
    <row r="16" spans="1:12" ht="15" customHeight="1">
      <c r="A16" s="80"/>
      <c r="B16" s="80"/>
      <c r="C16" s="80"/>
      <c r="D16" s="80"/>
      <c r="E16" s="80"/>
      <c r="F16" s="53"/>
      <c r="G16" s="53"/>
      <c r="H16" s="53"/>
      <c r="I16" s="53"/>
      <c r="J16" s="53"/>
      <c r="K16" s="53"/>
      <c r="L16" s="53"/>
    </row>
    <row r="17" spans="1:12" ht="15" customHeight="1">
      <c r="A17" s="80"/>
      <c r="B17" s="80"/>
      <c r="C17" s="80"/>
      <c r="D17" s="80"/>
      <c r="E17" s="80"/>
      <c r="F17" s="53"/>
      <c r="G17" s="53"/>
      <c r="H17" s="53"/>
      <c r="I17" s="53"/>
      <c r="J17" s="53"/>
      <c r="K17" s="53"/>
      <c r="L17" s="53"/>
    </row>
    <row r="18" spans="1:12" ht="15" customHeight="1">
      <c r="A18" s="80"/>
      <c r="B18" s="80"/>
      <c r="C18" s="80"/>
      <c r="D18" s="80"/>
      <c r="E18" s="80"/>
      <c r="F18" s="53"/>
      <c r="G18" s="53"/>
      <c r="H18" s="53"/>
      <c r="I18" s="53"/>
      <c r="J18" s="53"/>
      <c r="K18" s="53"/>
      <c r="L18" s="53"/>
    </row>
    <row r="19" spans="1:12" ht="15" customHeight="1">
      <c r="A19" s="54"/>
      <c r="B19" s="54"/>
      <c r="C19" s="54"/>
      <c r="D19" s="54"/>
      <c r="E19" s="54"/>
      <c r="F19" s="54"/>
      <c r="G19" s="54"/>
      <c r="H19" s="53"/>
      <c r="I19" s="53"/>
      <c r="J19" s="53"/>
      <c r="K19" s="53"/>
      <c r="L19" s="53"/>
    </row>
    <row r="20" spans="1:12">
      <c r="A20" s="81" t="s">
        <v>37</v>
      </c>
      <c r="B20" s="81"/>
      <c r="C20" s="81"/>
      <c r="D20" s="81"/>
      <c r="E20" s="81"/>
      <c r="F20" s="81"/>
    </row>
    <row r="21" spans="1:12" ht="43.5" customHeight="1">
      <c r="A21" s="75"/>
      <c r="B21" s="83" t="s">
        <v>10</v>
      </c>
      <c r="C21" s="84"/>
      <c r="D21" s="83" t="s">
        <v>38</v>
      </c>
      <c r="E21" s="84"/>
      <c r="F21" s="55"/>
    </row>
    <row r="22" spans="1:12" ht="15.75" customHeight="1">
      <c r="A22" s="76"/>
      <c r="B22" s="66">
        <v>43646</v>
      </c>
      <c r="C22" s="67">
        <v>44926</v>
      </c>
      <c r="D22" s="67">
        <v>43646</v>
      </c>
      <c r="E22" s="68">
        <v>44926</v>
      </c>
    </row>
    <row r="23" spans="1:12" ht="15.75" customHeight="1">
      <c r="A23" s="14" t="s">
        <v>11</v>
      </c>
      <c r="B23" s="57">
        <v>0.252</v>
      </c>
      <c r="C23" s="56">
        <v>0.25894378194207834</v>
      </c>
      <c r="D23" s="56">
        <v>0.20599999999999999</v>
      </c>
      <c r="E23" s="56">
        <v>0.20525960890087661</v>
      </c>
    </row>
    <row r="24" spans="1:12">
      <c r="A24" s="15" t="s">
        <v>12</v>
      </c>
      <c r="B24" s="60">
        <v>0.28599999999999998</v>
      </c>
      <c r="C24" s="34">
        <v>0.30303030303030304</v>
      </c>
      <c r="D24" s="34">
        <v>0</v>
      </c>
      <c r="E24" s="34">
        <v>0.11789473684210526</v>
      </c>
    </row>
    <row r="25" spans="1:12">
      <c r="A25" s="16" t="s">
        <v>13</v>
      </c>
      <c r="B25" s="61">
        <v>0</v>
      </c>
      <c r="C25" s="35">
        <v>0</v>
      </c>
      <c r="D25" s="35">
        <v>0</v>
      </c>
      <c r="E25" s="35">
        <v>0.18983050847457628</v>
      </c>
    </row>
    <row r="26" spans="1:12">
      <c r="A26" s="17" t="s">
        <v>14</v>
      </c>
      <c r="B26" s="62">
        <v>0.36299999999999999</v>
      </c>
      <c r="C26" s="36">
        <v>0.20416666666666666</v>
      </c>
      <c r="D26" s="36">
        <v>0.18099999999999999</v>
      </c>
      <c r="E26" s="36">
        <v>0.13333333333333333</v>
      </c>
    </row>
    <row r="27" spans="1:12">
      <c r="A27" s="16" t="s">
        <v>15</v>
      </c>
      <c r="B27" s="61">
        <v>0</v>
      </c>
      <c r="C27" s="35">
        <v>0</v>
      </c>
      <c r="D27" s="35">
        <v>0</v>
      </c>
      <c r="E27" s="35">
        <v>0</v>
      </c>
    </row>
    <row r="28" spans="1:12">
      <c r="A28" s="17" t="s">
        <v>16</v>
      </c>
      <c r="B28" s="62">
        <v>0</v>
      </c>
      <c r="C28" s="36">
        <v>0.17241379310344829</v>
      </c>
      <c r="D28" s="36">
        <v>0.10199999999999999</v>
      </c>
      <c r="E28" s="36">
        <v>8.9119170984455959E-2</v>
      </c>
    </row>
    <row r="29" spans="1:12">
      <c r="A29" s="16" t="s">
        <v>17</v>
      </c>
      <c r="B29" s="61">
        <v>0.22900000000000001</v>
      </c>
      <c r="C29" s="35">
        <v>0</v>
      </c>
      <c r="D29" s="35">
        <v>0</v>
      </c>
      <c r="E29" s="35">
        <v>0</v>
      </c>
    </row>
    <row r="30" spans="1:12">
      <c r="A30" s="17" t="s">
        <v>18</v>
      </c>
      <c r="B30" s="62">
        <v>0.35199999999999998</v>
      </c>
      <c r="C30" s="36">
        <v>0.34520547945205482</v>
      </c>
      <c r="D30" s="36">
        <v>0.32</v>
      </c>
      <c r="E30" s="36">
        <v>0.29914040114613183</v>
      </c>
    </row>
    <row r="31" spans="1:12" ht="15.75" customHeight="1">
      <c r="A31" s="72" t="s">
        <v>19</v>
      </c>
      <c r="B31" s="70">
        <v>0.20200000000000001</v>
      </c>
      <c r="C31" s="71">
        <v>0.24883720930232558</v>
      </c>
      <c r="D31" s="71">
        <v>0.20399999999999999</v>
      </c>
      <c r="E31" s="71">
        <v>0.20363636363636364</v>
      </c>
    </row>
    <row r="32" spans="1:12" ht="15.75" customHeight="1">
      <c r="A32" s="19" t="s">
        <v>20</v>
      </c>
      <c r="B32" s="58">
        <v>0.20100000000000001</v>
      </c>
      <c r="C32" s="30">
        <v>0.245</v>
      </c>
      <c r="D32" s="30">
        <v>0.114</v>
      </c>
      <c r="E32" s="30">
        <v>0.10134493670886076</v>
      </c>
    </row>
    <row r="33" spans="1:9">
      <c r="A33" s="20" t="s">
        <v>21</v>
      </c>
      <c r="B33" s="63">
        <v>0.107</v>
      </c>
      <c r="C33" s="38">
        <v>0.16461538461538461</v>
      </c>
      <c r="D33" s="38">
        <v>8.2000000000000003E-2</v>
      </c>
      <c r="E33" s="38">
        <v>9.3939393939393934E-2</v>
      </c>
    </row>
    <row r="34" spans="1:9">
      <c r="A34" s="21" t="s">
        <v>22</v>
      </c>
      <c r="B34" s="64">
        <v>0.33500000000000002</v>
      </c>
      <c r="C34" s="39">
        <v>0.3493975903614458</v>
      </c>
      <c r="D34" s="39">
        <v>0.154</v>
      </c>
      <c r="E34" s="39">
        <v>0.18995433789954339</v>
      </c>
    </row>
    <row r="35" spans="1:9">
      <c r="A35" s="22" t="s">
        <v>23</v>
      </c>
      <c r="B35" s="65">
        <v>0.26200000000000001</v>
      </c>
      <c r="C35" s="40">
        <v>0.31336170212765957</v>
      </c>
      <c r="D35" s="40">
        <v>0.14899999999999999</v>
      </c>
      <c r="E35" s="40">
        <v>0.13342541436464089</v>
      </c>
    </row>
    <row r="36" spans="1:9">
      <c r="A36" s="21" t="s">
        <v>24</v>
      </c>
      <c r="B36" s="64">
        <v>0.193</v>
      </c>
      <c r="C36" s="39">
        <v>0.30707070707070705</v>
      </c>
      <c r="D36" s="39">
        <v>8.5999999999999993E-2</v>
      </c>
      <c r="E36" s="39">
        <v>3.8356164383561646E-2</v>
      </c>
    </row>
    <row r="37" spans="1:9">
      <c r="A37" s="22" t="s">
        <v>25</v>
      </c>
      <c r="B37" s="65">
        <v>0</v>
      </c>
      <c r="C37" s="40">
        <v>2.119205298013245E-2</v>
      </c>
      <c r="D37" s="40">
        <v>0</v>
      </c>
      <c r="E37" s="40">
        <v>0</v>
      </c>
    </row>
    <row r="38" spans="1:9">
      <c r="A38" s="21" t="s">
        <v>26</v>
      </c>
      <c r="B38" s="64">
        <v>0.115</v>
      </c>
      <c r="C38" s="39">
        <v>0.12</v>
      </c>
      <c r="D38" s="39">
        <v>3.2000000000000001E-2</v>
      </c>
      <c r="E38" s="39">
        <v>0</v>
      </c>
    </row>
    <row r="39" spans="1:9">
      <c r="A39" s="22" t="s">
        <v>27</v>
      </c>
      <c r="B39" s="65">
        <v>0</v>
      </c>
      <c r="C39" s="40">
        <v>6.9565217391304349E-2</v>
      </c>
      <c r="D39" s="40">
        <v>8.5000000000000006E-2</v>
      </c>
      <c r="E39" s="40">
        <v>0</v>
      </c>
    </row>
    <row r="40" spans="1:9" ht="15.75" customHeight="1">
      <c r="A40" s="21" t="s">
        <v>28</v>
      </c>
      <c r="B40" s="64">
        <v>9.4E-2</v>
      </c>
      <c r="C40" s="39">
        <v>8.8549618320610687E-2</v>
      </c>
      <c r="D40" s="39">
        <v>4.2999999999999997E-2</v>
      </c>
      <c r="E40" s="39">
        <v>3.9575971731448764E-2</v>
      </c>
    </row>
    <row r="41" spans="1:9" ht="15.75" customHeight="1">
      <c r="A41" s="46" t="s">
        <v>29</v>
      </c>
      <c r="B41" s="59">
        <v>0.21199999999999999</v>
      </c>
      <c r="C41" s="50">
        <v>0.24811572135515797</v>
      </c>
      <c r="D41" s="47">
        <v>0.13500000000000001</v>
      </c>
      <c r="E41" s="47">
        <v>0.12491206606514757</v>
      </c>
    </row>
    <row r="42" spans="1:9">
      <c r="A42" s="77" t="s">
        <v>30</v>
      </c>
      <c r="B42" s="77"/>
      <c r="C42" s="77"/>
      <c r="D42" s="77"/>
      <c r="E42" s="77"/>
      <c r="F42" s="77"/>
      <c r="G42" s="77"/>
      <c r="H42" s="77"/>
      <c r="I42" s="77"/>
    </row>
    <row r="44" spans="1:9" ht="15.75">
      <c r="A44" s="41" t="s">
        <v>31</v>
      </c>
      <c r="B44" s="42"/>
      <c r="C44" s="42"/>
      <c r="D44" s="42"/>
      <c r="E44" s="42"/>
      <c r="F44" s="42"/>
      <c r="G44" s="42"/>
      <c r="H44" s="42"/>
    </row>
    <row r="45" spans="1:9" ht="15.75" customHeight="1">
      <c r="A45" s="82" t="s">
        <v>39</v>
      </c>
      <c r="B45" s="82"/>
      <c r="C45" s="82"/>
      <c r="D45" s="82"/>
      <c r="E45" s="82"/>
      <c r="F45" s="82"/>
      <c r="G45" s="82"/>
      <c r="H45" s="42"/>
    </row>
    <row r="46" spans="1:9" ht="15.75" customHeight="1">
      <c r="A46" s="82"/>
      <c r="B46" s="82"/>
      <c r="C46" s="82"/>
      <c r="D46" s="82"/>
      <c r="E46" s="82"/>
      <c r="F46" s="82"/>
      <c r="G46" s="82"/>
      <c r="H46" s="42"/>
    </row>
    <row r="47" spans="1:9" ht="15.75" customHeight="1">
      <c r="A47" s="82"/>
      <c r="B47" s="82"/>
      <c r="C47" s="82"/>
      <c r="D47" s="82"/>
      <c r="E47" s="82"/>
      <c r="F47" s="82"/>
      <c r="G47" s="82"/>
      <c r="H47" s="42"/>
    </row>
    <row r="48" spans="1:9" ht="15.75" customHeight="1">
      <c r="A48" s="82"/>
      <c r="B48" s="82"/>
      <c r="C48" s="82"/>
      <c r="D48" s="82"/>
      <c r="E48" s="82"/>
      <c r="F48" s="82"/>
      <c r="G48" s="82"/>
      <c r="H48" s="42"/>
    </row>
    <row r="49" spans="1:13" ht="15.75" customHeight="1">
      <c r="A49" s="82"/>
      <c r="B49" s="82"/>
      <c r="C49" s="82"/>
      <c r="D49" s="82"/>
      <c r="E49" s="82"/>
      <c r="F49" s="82"/>
      <c r="G49" s="82"/>
      <c r="H49" s="42"/>
    </row>
    <row r="50" spans="1:13" ht="15.75" customHeight="1">
      <c r="A50" s="82"/>
      <c r="B50" s="82"/>
      <c r="C50" s="82"/>
      <c r="D50" s="82"/>
      <c r="E50" s="82"/>
      <c r="F50" s="82"/>
      <c r="G50" s="82"/>
      <c r="H50" s="42"/>
    </row>
    <row r="51" spans="1:13" ht="15.75" customHeight="1">
      <c r="A51" s="69"/>
      <c r="B51" s="69"/>
      <c r="C51" s="69"/>
      <c r="D51" s="69"/>
      <c r="E51" s="69"/>
      <c r="F51" s="69"/>
      <c r="G51" s="69"/>
      <c r="H51" s="42"/>
    </row>
    <row r="52" spans="1:13" ht="15.75" customHeight="1">
      <c r="A52" s="78" t="s">
        <v>40</v>
      </c>
      <c r="B52" s="78"/>
      <c r="C52" s="78"/>
      <c r="D52" s="78"/>
      <c r="E52" s="78"/>
      <c r="F52" s="78"/>
      <c r="G52" s="78"/>
      <c r="H52" s="51"/>
      <c r="I52" s="51"/>
      <c r="J52" s="51"/>
      <c r="K52" s="51"/>
      <c r="L52" s="51"/>
      <c r="M52" s="51"/>
    </row>
    <row r="53" spans="1:13" ht="15.75" customHeight="1">
      <c r="A53" s="78"/>
      <c r="B53" s="78"/>
      <c r="C53" s="78"/>
      <c r="D53" s="78"/>
      <c r="E53" s="78"/>
      <c r="F53" s="78"/>
      <c r="G53" s="78"/>
      <c r="H53" s="51"/>
      <c r="I53" s="51"/>
      <c r="J53" s="51"/>
      <c r="K53" s="51"/>
      <c r="L53" s="51"/>
      <c r="M53" s="51"/>
    </row>
    <row r="54" spans="1:13" ht="18" customHeight="1">
      <c r="A54" s="78"/>
      <c r="B54" s="78"/>
      <c r="C54" s="78"/>
      <c r="D54" s="78"/>
      <c r="E54" s="78"/>
      <c r="F54" s="78"/>
      <c r="G54" s="78"/>
      <c r="H54" s="51"/>
      <c r="I54" s="51"/>
      <c r="J54" s="51"/>
      <c r="K54" s="51"/>
      <c r="L54" s="51"/>
      <c r="M54" s="51"/>
    </row>
    <row r="55" spans="1:13" ht="15.75" customHeight="1">
      <c r="A55" s="69"/>
      <c r="B55" s="69"/>
      <c r="C55" s="69"/>
      <c r="D55" s="69"/>
      <c r="E55" s="69"/>
      <c r="F55" s="69"/>
      <c r="G55" s="69"/>
      <c r="H55" s="42"/>
    </row>
    <row r="56" spans="1:13">
      <c r="A56" s="74" t="s">
        <v>34</v>
      </c>
      <c r="B56" s="74"/>
      <c r="C56" s="74"/>
      <c r="D56" s="74"/>
      <c r="E56" s="74"/>
      <c r="F56" s="74"/>
      <c r="G56" s="74"/>
      <c r="H56" s="74"/>
    </row>
    <row r="57" spans="1:13" ht="18.75" customHeight="1">
      <c r="A57" s="74"/>
      <c r="B57" s="74"/>
      <c r="C57" s="74"/>
      <c r="D57" s="74"/>
      <c r="E57" s="74"/>
      <c r="F57" s="74"/>
      <c r="G57" s="74"/>
      <c r="H57" s="74"/>
    </row>
    <row r="58" spans="1:13" ht="15.75">
      <c r="A58" s="41"/>
      <c r="B58" s="42"/>
      <c r="C58" s="42"/>
      <c r="D58" s="42"/>
      <c r="E58" s="42"/>
      <c r="F58" s="42"/>
      <c r="G58" s="42"/>
      <c r="H58" s="42"/>
    </row>
    <row r="59" spans="1:13" ht="15.75">
      <c r="A59" s="45"/>
      <c r="B59" s="45"/>
      <c r="C59" s="45"/>
      <c r="D59" s="45"/>
      <c r="E59" s="45"/>
      <c r="F59" s="45"/>
      <c r="G59" s="45"/>
      <c r="H59" s="45"/>
      <c r="I59" s="45"/>
      <c r="J59" s="45"/>
    </row>
    <row r="60" spans="1:13">
      <c r="A60" s="43"/>
      <c r="B60" s="43"/>
      <c r="C60" s="43"/>
      <c r="D60" s="43"/>
      <c r="E60" s="43"/>
      <c r="F60" s="43"/>
      <c r="G60" s="43"/>
      <c r="H60" s="43"/>
    </row>
  </sheetData>
  <mergeCells count="9">
    <mergeCell ref="A12:E18"/>
    <mergeCell ref="A20:F20"/>
    <mergeCell ref="A42:I42"/>
    <mergeCell ref="A45:G50"/>
    <mergeCell ref="A56:H57"/>
    <mergeCell ref="A52:G54"/>
    <mergeCell ref="A21:A22"/>
    <mergeCell ref="D21:E21"/>
    <mergeCell ref="B21:C2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D9DDF91DCC41249B0842E0C251B3F71" ma:contentTypeVersion="2" ma:contentTypeDescription="Create a new document." ma:contentTypeScope="" ma:versionID="f0940811c31f589870c06b7ee3786e00">
  <xsd:schema xmlns:xsd="http://www.w3.org/2001/XMLSchema" xmlns:xs="http://www.w3.org/2001/XMLSchema" xmlns:p="http://schemas.microsoft.com/office/2006/metadata/properties" xmlns:ns2="491b97cb-6d7e-48cf-8f50-063200bfc2f1" targetNamespace="http://schemas.microsoft.com/office/2006/metadata/properties" ma:root="true" ma:fieldsID="e46f1cdb46deb092f341a4fd1bae9790" ns2:_="">
    <xsd:import namespace="491b97cb-6d7e-48cf-8f50-063200bfc2f1"/>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1b97cb-6d7e-48cf-8f50-063200bfc2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E7BA708-4C4E-435E-B19F-1AC753D34BCE}"/>
</file>

<file path=customXml/itemProps2.xml><?xml version="1.0" encoding="utf-8"?>
<ds:datastoreItem xmlns:ds="http://schemas.openxmlformats.org/officeDocument/2006/customXml" ds:itemID="{FB084B04-A832-4420-93DA-7CAB73964F4B}"/>
</file>

<file path=customXml/itemProps3.xml><?xml version="1.0" encoding="utf-8"?>
<ds:datastoreItem xmlns:ds="http://schemas.openxmlformats.org/officeDocument/2006/customXml" ds:itemID="{ABF5C037-202B-4A1F-9EC4-3D8C5CCDD5A9}"/>
</file>

<file path=docProps/app.xml><?xml version="1.0" encoding="utf-8"?>
<Properties xmlns="http://schemas.openxmlformats.org/officeDocument/2006/extended-properties" xmlns:vt="http://schemas.openxmlformats.org/officeDocument/2006/docPropsVTypes">
  <Application>Microsoft Excel Online</Application>
  <Manager/>
  <Company>County Of Wellington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Holly Nelson</dc:creator>
  <cp:keywords/>
  <dc:description/>
  <cp:lastModifiedBy>Claire Bowley</cp:lastModifiedBy>
  <cp:revision/>
  <dcterms:created xsi:type="dcterms:W3CDTF">2023-02-24T18:18:05Z</dcterms:created>
  <dcterms:modified xsi:type="dcterms:W3CDTF">2023-03-20T12:11:18Z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0x0101000D9DDF91DCC41249B0842E0C251B3F71</vt:lpwstr>
  </property>
</Properties>
</file>